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190" activeTab="0"/>
  </bookViews>
  <sheets>
    <sheet name="Producción Mensual" sheetId="1" r:id="rId1"/>
  </sheets>
  <definedNames>
    <definedName name="_xlnm.Print_Area" localSheetId="0">'Producción Mensual'!$A$2:$R$55</definedName>
  </definedNames>
  <calcPr fullCalcOnLoad="1"/>
</workbook>
</file>

<file path=xl/sharedStrings.xml><?xml version="1.0" encoding="utf-8"?>
<sst xmlns="http://schemas.openxmlformats.org/spreadsheetml/2006/main" count="39" uniqueCount="24">
  <si>
    <t xml:space="preserve">         (TMB)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</si>
  <si>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</si>
  <si>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</si>
  <si>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</si>
  <si>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</si>
  <si>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</si>
  <si>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</si>
  <si>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</si>
  <si>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</si>
  <si>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</si>
  <si>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</si>
  <si>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</si>
  <si>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</si>
  <si>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</si>
  <si>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</t>
  </si>
  <si>
    <t>Especie</t>
  </si>
  <si>
    <t>Concha de Abanico</t>
  </si>
  <si>
    <t>Langostino</t>
  </si>
  <si>
    <t>Trucha</t>
  </si>
  <si>
    <t xml:space="preserve">Fuente: Empresas acuícolas </t>
  </si>
  <si>
    <t>MARITIMO</t>
  </si>
  <si>
    <t>CONTINENTAL</t>
  </si>
  <si>
    <t>TOTAL</t>
  </si>
  <si>
    <t xml:space="preserve"> PERÚ: PRODUCCIÓN DE RECURSOS HIDROBIOLÓGICOS CONGELADOS PROCEDENTES DE LA ACTIVIDAD DE ACUICULTURA SEGÚN ESPECIE, 2010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</si>
</sst>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&quot;€&quot;* #,##0.00_ ;_ &quot;€&quot;* \-#,##0.00_ ;_ &quot;€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&quot;S/&quot;* #,##0.00_ ;_ &quot;S/&quot;* \-#,##0.00_ ;_ &quot;S/&quot;* &quot;-&quot;??_ ;_ @_ "/>
    <numFmt numFmtId="192" formatCode="#,##0.0"/>
    <numFmt numFmtId="193" formatCode="#,##0.000"/>
    <numFmt numFmtId="194" formatCode="0.0"/>
    <numFmt numFmtId="195" formatCode="_([$€-2]\ * #,##0.00_);_([$€-2]\ * \(#,##0.00\);_([$€-2]\ * &quot;-&quot;??_)"/>
    <numFmt numFmtId="196" formatCode="#,##0;[Red]#,##0"/>
    <numFmt numFmtId="197" formatCode="0.000"/>
    <numFmt numFmtId="198" formatCode="0.0000"/>
    <numFmt numFmtId="199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75"/>
      <color indexed="8"/>
      <name val="Arial"/>
      <family val="2"/>
    </font>
    <font>
      <b/>
      <sz val="11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4" fontId="8" fillId="33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8" fillId="33" borderId="0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4" fontId="8" fillId="33" borderId="15" xfId="0" applyNumberFormat="1" applyFont="1" applyFill="1" applyBorder="1" applyAlignment="1">
      <alignment horizontal="center" vertical="center"/>
    </xf>
    <xf numFmtId="199" fontId="0" fillId="0" borderId="0" xfId="0" applyNumberFormat="1" applyFont="1" applyAlignment="1">
      <alignment/>
    </xf>
    <xf numFmtId="199" fontId="8" fillId="0" borderId="0" xfId="0" applyNumberFormat="1" applyFont="1" applyBorder="1" applyAlignment="1">
      <alignment/>
    </xf>
    <xf numFmtId="199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PRODUCCIÓN DE RECURSOS HIDROBIOLÓGICOS CONGELADOS PROCEDENTES DE LA ACTIVIDAD DE ACUICULTURA SEGÚN ESPECIE, 2010</a:t>
            </a:r>
          </a:p>
        </c:rich>
      </c:tx>
      <c:layout>
        <c:manualLayout>
          <c:xMode val="factor"/>
          <c:yMode val="factor"/>
          <c:x val="-0.006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1"/>
          <c:w val="0.881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'Producción Mensual'!$C$21</c:f>
              <c:strCache>
                <c:ptCount val="1"/>
                <c:pt idx="0">
                  <c:v>Concha de Abanico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'Producción Mensual'!$D$20:$O$20</c:f>
              <c:strCache/>
            </c:strRef>
          </c:cat>
          <c:val>
            <c:numRef>
              <c:f>'Producción Mensual'!$D$21:$O$21</c:f>
              <c:numCache/>
            </c:numRef>
          </c:val>
          <c:smooth val="0"/>
        </c:ser>
        <c:ser>
          <c:idx val="1"/>
          <c:order val="1"/>
          <c:tx>
            <c:strRef>
              <c:f>'Producción Mensual'!$C$22</c:f>
              <c:strCache>
                <c:ptCount val="1"/>
                <c:pt idx="0">
                  <c:v>Langostino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'Producción Mensual'!$D$20:$O$20</c:f>
              <c:strCache/>
            </c:strRef>
          </c:cat>
          <c:val>
            <c:numRef>
              <c:f>'Producción Mensual'!$D$22:$O$22</c:f>
              <c:numCache/>
            </c:numRef>
          </c:val>
          <c:smooth val="0"/>
        </c:ser>
        <c:ser>
          <c:idx val="2"/>
          <c:order val="2"/>
          <c:tx>
            <c:strRef>
              <c:f>'Producción Mensual'!$C$23</c:f>
              <c:strCache>
                <c:ptCount val="1"/>
                <c:pt idx="0">
                  <c:v>Trucha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'Producción Mensual'!$D$20:$O$20</c:f>
              <c:strCache/>
            </c:strRef>
          </c:cat>
          <c:val>
            <c:numRef>
              <c:f>'Producción Mensual'!$D$23:$O$23</c:f>
              <c:numCache/>
            </c:numRef>
          </c:val>
          <c:smooth val="0"/>
        </c:ser>
        <c:marker val="1"/>
        <c:axId val="65884446"/>
        <c:axId val="56089103"/>
      </c:line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1"/>
        <c:lblOffset val="100"/>
        <c:tickLblSkip val="1"/>
        <c:noMultiLvlLbl val="0"/>
      </c:catAx>
      <c:valAx>
        <c:axId val="5608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8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1"/>
          <c:w val="0.390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0</xdr:rowOff>
    </xdr:from>
    <xdr:to>
      <xdr:col>16</xdr:col>
      <xdr:colOff>66675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200025" y="5200650"/>
        <a:ext cx="112299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F27"/>
  <sheetViews>
    <sheetView showGridLines="0" tabSelected="1" view="pageBreakPreview" zoomScale="75" zoomScaleNormal="75" zoomScaleSheetLayoutView="75" zoomScalePageLayoutView="0" workbookViewId="0" topLeftCell="A1">
      <selection activeCell="X14" sqref="X14"/>
    </sheetView>
  </sheetViews>
  <sheetFormatPr defaultColWidth="11.421875" defaultRowHeight="12.75"/>
  <cols>
    <col min="1" max="1" width="2.00390625" style="0" customWidth="1"/>
    <col min="2" max="2" width="0.85546875" style="0" customWidth="1"/>
    <col min="3" max="3" width="24.140625" style="0" customWidth="1"/>
    <col min="4" max="4" width="13.140625" style="6" customWidth="1"/>
    <col min="5" max="16" width="10.8515625" style="6" customWidth="1"/>
    <col min="17" max="17" width="1.57421875" style="0" customWidth="1"/>
    <col min="18" max="18" width="2.00390625" style="0" customWidth="1"/>
  </cols>
  <sheetData>
    <row r="3" spans="2:17" ht="27" customHeight="1">
      <c r="B3" s="53" t="s">
        <v>23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ht="15.75"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2:17" ht="15.75"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8"/>
    </row>
    <row r="6" spans="2:17" ht="39.75" customHeight="1">
      <c r="B6" s="54" t="s">
        <v>15</v>
      </c>
      <c r="C6" s="55"/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1" t="s">
        <v>12</v>
      </c>
      <c r="P6" s="55" t="s">
        <v>13</v>
      </c>
      <c r="Q6" s="56"/>
    </row>
    <row r="7" spans="2:21" s="36" customFormat="1" ht="12" customHeight="1">
      <c r="B7" s="45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6"/>
      <c r="Q7" s="48"/>
      <c r="U7" s="12"/>
    </row>
    <row r="8" spans="2:17" s="36" customFormat="1" ht="18.75" customHeight="1">
      <c r="B8" s="42"/>
      <c r="C8" s="43" t="s">
        <v>22</v>
      </c>
      <c r="D8" s="44">
        <f>+D10+D13</f>
        <v>19767.500000000004</v>
      </c>
      <c r="E8" s="44">
        <f aca="true" t="shared" si="0" ref="E8:Q8">+E10+E13</f>
        <v>1382.6499999999999</v>
      </c>
      <c r="F8" s="44">
        <f t="shared" si="0"/>
        <v>1391.89</v>
      </c>
      <c r="G8" s="44">
        <f t="shared" si="0"/>
        <v>1764.92</v>
      </c>
      <c r="H8" s="44">
        <f t="shared" si="0"/>
        <v>1143.71</v>
      </c>
      <c r="I8" s="44">
        <f t="shared" si="0"/>
        <v>1552.95</v>
      </c>
      <c r="J8" s="44">
        <f t="shared" si="0"/>
        <v>1465.23</v>
      </c>
      <c r="K8" s="44">
        <f t="shared" si="0"/>
        <v>1149.46</v>
      </c>
      <c r="L8" s="44">
        <f t="shared" si="0"/>
        <v>1127.73</v>
      </c>
      <c r="M8" s="44">
        <f t="shared" si="0"/>
        <v>2004.39</v>
      </c>
      <c r="N8" s="44">
        <f t="shared" si="0"/>
        <v>2053.7400000000002</v>
      </c>
      <c r="O8" s="44">
        <f t="shared" si="0"/>
        <v>2539.2000000000003</v>
      </c>
      <c r="P8" s="44">
        <f t="shared" si="0"/>
        <v>2191.6299999999997</v>
      </c>
      <c r="Q8" s="49">
        <f t="shared" si="0"/>
        <v>0</v>
      </c>
    </row>
    <row r="9" spans="2:17" ht="15.75"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</row>
    <row r="10" spans="2:32" ht="30" customHeight="1">
      <c r="B10" s="35"/>
      <c r="C10" s="34" t="s">
        <v>21</v>
      </c>
      <c r="D10" s="39">
        <f>SUM(D11)</f>
        <v>1421.81</v>
      </c>
      <c r="E10" s="39">
        <f aca="true" t="shared" si="1" ref="E10:Q10">SUM(E11)</f>
        <v>80.34</v>
      </c>
      <c r="F10" s="39">
        <f t="shared" si="1"/>
        <v>87.9</v>
      </c>
      <c r="G10" s="39">
        <f t="shared" si="1"/>
        <v>155.41</v>
      </c>
      <c r="H10" s="39">
        <f t="shared" si="1"/>
        <v>112.93</v>
      </c>
      <c r="I10" s="39">
        <f t="shared" si="1"/>
        <v>109.55</v>
      </c>
      <c r="J10" s="39">
        <f t="shared" si="1"/>
        <v>130.89</v>
      </c>
      <c r="K10" s="39">
        <f t="shared" si="1"/>
        <v>148.41</v>
      </c>
      <c r="L10" s="39">
        <f t="shared" si="1"/>
        <v>138.49</v>
      </c>
      <c r="M10" s="39">
        <f t="shared" si="1"/>
        <v>111.14</v>
      </c>
      <c r="N10" s="39">
        <f t="shared" si="1"/>
        <v>130.79</v>
      </c>
      <c r="O10" s="39">
        <f t="shared" si="1"/>
        <v>114.28</v>
      </c>
      <c r="P10" s="39">
        <f t="shared" si="1"/>
        <v>101.68</v>
      </c>
      <c r="Q10" s="40">
        <f t="shared" si="1"/>
        <v>0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17" s="36" customFormat="1" ht="30" customHeight="1">
      <c r="B11" s="27"/>
      <c r="C11" s="38" t="s">
        <v>18</v>
      </c>
      <c r="D11" s="37">
        <f>SUM(E11:P11)</f>
        <v>1421.81</v>
      </c>
      <c r="E11" s="37">
        <v>80.34</v>
      </c>
      <c r="F11" s="37">
        <v>87.9</v>
      </c>
      <c r="G11" s="37">
        <v>155.41</v>
      </c>
      <c r="H11" s="37">
        <v>112.93</v>
      </c>
      <c r="I11" s="37">
        <v>109.55</v>
      </c>
      <c r="J11" s="37">
        <v>130.89</v>
      </c>
      <c r="K11" s="37">
        <v>148.41</v>
      </c>
      <c r="L11" s="37">
        <v>138.49</v>
      </c>
      <c r="M11" s="37">
        <v>111.14</v>
      </c>
      <c r="N11" s="37">
        <v>130.79</v>
      </c>
      <c r="O11" s="37">
        <v>114.28</v>
      </c>
      <c r="P11" s="37">
        <v>101.68</v>
      </c>
      <c r="Q11" s="41"/>
    </row>
    <row r="12" spans="2:17" ht="15" customHeight="1">
      <c r="B12" s="22"/>
      <c r="C12" s="23"/>
      <c r="D12" s="2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26"/>
    </row>
    <row r="13" spans="2:17" ht="30" customHeight="1">
      <c r="B13" s="35"/>
      <c r="C13" s="34" t="s">
        <v>20</v>
      </c>
      <c r="D13" s="39">
        <f>SUM(D14:D15)</f>
        <v>18345.690000000002</v>
      </c>
      <c r="E13" s="39">
        <f aca="true" t="shared" si="2" ref="E13:Q13">SUM(E14:E15)</f>
        <v>1302.31</v>
      </c>
      <c r="F13" s="39">
        <f t="shared" si="2"/>
        <v>1303.99</v>
      </c>
      <c r="G13" s="39">
        <f t="shared" si="2"/>
        <v>1609.51</v>
      </c>
      <c r="H13" s="39">
        <f t="shared" si="2"/>
        <v>1030.78</v>
      </c>
      <c r="I13" s="39">
        <f t="shared" si="2"/>
        <v>1443.4</v>
      </c>
      <c r="J13" s="39">
        <f t="shared" si="2"/>
        <v>1334.34</v>
      </c>
      <c r="K13" s="39">
        <f t="shared" si="2"/>
        <v>1001.05</v>
      </c>
      <c r="L13" s="39">
        <f t="shared" si="2"/>
        <v>989.24</v>
      </c>
      <c r="M13" s="39">
        <f t="shared" si="2"/>
        <v>1893.25</v>
      </c>
      <c r="N13" s="39">
        <f t="shared" si="2"/>
        <v>1922.95</v>
      </c>
      <c r="O13" s="39">
        <f t="shared" si="2"/>
        <v>2424.92</v>
      </c>
      <c r="P13" s="39">
        <f t="shared" si="2"/>
        <v>2089.95</v>
      </c>
      <c r="Q13" s="40">
        <f t="shared" si="2"/>
        <v>0</v>
      </c>
    </row>
    <row r="14" spans="2:17" s="36" customFormat="1" ht="30" customHeight="1">
      <c r="B14" s="27"/>
      <c r="C14" s="38" t="s">
        <v>16</v>
      </c>
      <c r="D14" s="37">
        <f>SUM(E14:P14)</f>
        <v>9665.210000000001</v>
      </c>
      <c r="E14" s="37">
        <v>622.72</v>
      </c>
      <c r="F14" s="37">
        <v>605.05</v>
      </c>
      <c r="G14" s="37">
        <v>621.46</v>
      </c>
      <c r="H14" s="37">
        <v>447.14</v>
      </c>
      <c r="I14" s="37">
        <v>620.8</v>
      </c>
      <c r="J14" s="37">
        <v>537.53</v>
      </c>
      <c r="K14" s="37">
        <v>518.11</v>
      </c>
      <c r="L14" s="37">
        <v>755.45</v>
      </c>
      <c r="M14" s="37">
        <v>1212.59</v>
      </c>
      <c r="N14" s="37">
        <v>920.26</v>
      </c>
      <c r="O14" s="37">
        <v>1504.52</v>
      </c>
      <c r="P14" s="37">
        <v>1299.58</v>
      </c>
      <c r="Q14" s="28"/>
    </row>
    <row r="15" spans="2:17" s="36" customFormat="1" ht="30" customHeight="1">
      <c r="B15" s="27"/>
      <c r="C15" s="38" t="s">
        <v>17</v>
      </c>
      <c r="D15" s="37">
        <f>SUM(E15:P15)</f>
        <v>8680.48</v>
      </c>
      <c r="E15" s="37">
        <v>679.59</v>
      </c>
      <c r="F15" s="37">
        <v>698.94</v>
      </c>
      <c r="G15" s="37">
        <v>988.05</v>
      </c>
      <c r="H15" s="37">
        <v>583.64</v>
      </c>
      <c r="I15" s="37">
        <v>822.6</v>
      </c>
      <c r="J15" s="37">
        <v>796.81</v>
      </c>
      <c r="K15" s="37">
        <v>482.94</v>
      </c>
      <c r="L15" s="37">
        <v>233.79</v>
      </c>
      <c r="M15" s="37">
        <v>680.66</v>
      </c>
      <c r="N15" s="37">
        <v>1002.69</v>
      </c>
      <c r="O15" s="37">
        <v>920.4</v>
      </c>
      <c r="P15" s="37">
        <v>790.37</v>
      </c>
      <c r="Q15" s="28"/>
    </row>
    <row r="16" spans="2:17" ht="14.25">
      <c r="B16" s="1"/>
      <c r="C16" s="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3"/>
    </row>
    <row r="17" spans="2:17" ht="4.5" customHeight="1">
      <c r="B17" s="4"/>
      <c r="C17" s="4"/>
      <c r="D17" s="6" t="s">
        <v>14</v>
      </c>
      <c r="P17" s="9"/>
      <c r="Q17" s="4"/>
    </row>
    <row r="18" spans="2:17" ht="12.75">
      <c r="B18" s="5" t="s">
        <v>19</v>
      </c>
      <c r="C18" s="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5"/>
    </row>
    <row r="19" spans="5:16" s="33" customFormat="1" ht="12.75"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</row>
    <row r="20" spans="3:16" s="31" customFormat="1" ht="15">
      <c r="C20" s="13"/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I20" s="14" t="s">
        <v>7</v>
      </c>
      <c r="J20" s="14" t="s">
        <v>8</v>
      </c>
      <c r="K20" s="14" t="s">
        <v>9</v>
      </c>
      <c r="L20" s="14" t="s">
        <v>10</v>
      </c>
      <c r="M20" s="14" t="s">
        <v>11</v>
      </c>
      <c r="N20" s="14" t="s">
        <v>12</v>
      </c>
      <c r="O20" s="15" t="s">
        <v>13</v>
      </c>
      <c r="P20" s="16"/>
    </row>
    <row r="21" spans="3:15" s="31" customFormat="1" ht="15">
      <c r="C21" s="16" t="s">
        <v>16</v>
      </c>
      <c r="D21" s="17">
        <f>+E14</f>
        <v>622.72</v>
      </c>
      <c r="E21" s="17">
        <f aca="true" t="shared" si="3" ref="E21:O21">+F14</f>
        <v>605.05</v>
      </c>
      <c r="F21" s="17">
        <f t="shared" si="3"/>
        <v>621.46</v>
      </c>
      <c r="G21" s="17">
        <f t="shared" si="3"/>
        <v>447.14</v>
      </c>
      <c r="H21" s="17">
        <f t="shared" si="3"/>
        <v>620.8</v>
      </c>
      <c r="I21" s="17">
        <f t="shared" si="3"/>
        <v>537.53</v>
      </c>
      <c r="J21" s="17">
        <f t="shared" si="3"/>
        <v>518.11</v>
      </c>
      <c r="K21" s="17">
        <f t="shared" si="3"/>
        <v>755.45</v>
      </c>
      <c r="L21" s="17">
        <f t="shared" si="3"/>
        <v>1212.59</v>
      </c>
      <c r="M21" s="17">
        <f t="shared" si="3"/>
        <v>920.26</v>
      </c>
      <c r="N21" s="17">
        <f t="shared" si="3"/>
        <v>1504.52</v>
      </c>
      <c r="O21" s="17">
        <f t="shared" si="3"/>
        <v>1299.58</v>
      </c>
    </row>
    <row r="22" spans="3:15" s="31" customFormat="1" ht="15">
      <c r="C22" s="16" t="s">
        <v>17</v>
      </c>
      <c r="D22" s="17">
        <f>+E15</f>
        <v>679.59</v>
      </c>
      <c r="E22" s="17">
        <f aca="true" t="shared" si="4" ref="E22:O22">+F15</f>
        <v>698.94</v>
      </c>
      <c r="F22" s="17">
        <f t="shared" si="4"/>
        <v>988.05</v>
      </c>
      <c r="G22" s="17">
        <f t="shared" si="4"/>
        <v>583.64</v>
      </c>
      <c r="H22" s="17">
        <f t="shared" si="4"/>
        <v>822.6</v>
      </c>
      <c r="I22" s="17">
        <f t="shared" si="4"/>
        <v>796.81</v>
      </c>
      <c r="J22" s="17">
        <f t="shared" si="4"/>
        <v>482.94</v>
      </c>
      <c r="K22" s="17">
        <f t="shared" si="4"/>
        <v>233.79</v>
      </c>
      <c r="L22" s="17">
        <f t="shared" si="4"/>
        <v>680.66</v>
      </c>
      <c r="M22" s="17">
        <f t="shared" si="4"/>
        <v>1002.69</v>
      </c>
      <c r="N22" s="17">
        <f t="shared" si="4"/>
        <v>920.4</v>
      </c>
      <c r="O22" s="17">
        <f t="shared" si="4"/>
        <v>790.37</v>
      </c>
    </row>
    <row r="23" spans="3:15" s="31" customFormat="1" ht="15">
      <c r="C23" s="16" t="s">
        <v>18</v>
      </c>
      <c r="D23" s="17">
        <f aca="true" t="shared" si="5" ref="D23:O23">+E11</f>
        <v>80.34</v>
      </c>
      <c r="E23" s="17">
        <f t="shared" si="5"/>
        <v>87.9</v>
      </c>
      <c r="F23" s="17">
        <f t="shared" si="5"/>
        <v>155.41</v>
      </c>
      <c r="G23" s="17">
        <f t="shared" si="5"/>
        <v>112.93</v>
      </c>
      <c r="H23" s="17">
        <f t="shared" si="5"/>
        <v>109.55</v>
      </c>
      <c r="I23" s="17">
        <f t="shared" si="5"/>
        <v>130.89</v>
      </c>
      <c r="J23" s="17">
        <f t="shared" si="5"/>
        <v>148.41</v>
      </c>
      <c r="K23" s="17">
        <f t="shared" si="5"/>
        <v>138.49</v>
      </c>
      <c r="L23" s="17">
        <f t="shared" si="5"/>
        <v>111.14</v>
      </c>
      <c r="M23" s="17">
        <f t="shared" si="5"/>
        <v>130.79</v>
      </c>
      <c r="N23" s="17">
        <f t="shared" si="5"/>
        <v>114.28</v>
      </c>
      <c r="O23" s="17">
        <f t="shared" si="5"/>
        <v>101.68</v>
      </c>
    </row>
    <row r="24" spans="3:17" ht="12.75"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9"/>
    </row>
    <row r="25" spans="3:15" ht="12.75"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7" ht="12.75">
      <c r="L27" s="12"/>
    </row>
  </sheetData>
  <sheetProtection/>
  <mergeCells count="4">
    <mergeCell ref="B3:Q3"/>
    <mergeCell ref="B4:Q4"/>
    <mergeCell ref="B6:C6"/>
    <mergeCell ref="P6:Q6"/>
  </mergeCells>
  <printOptions horizontalCentered="1" verticalCentered="1"/>
  <pageMargins left="0" right="0" top="0.1968503937007874" bottom="0.1968503937007874" header="0" footer="0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pcordova</cp:lastModifiedBy>
  <cp:lastPrinted>2011-07-12T19:40:35Z</cp:lastPrinted>
  <dcterms:created xsi:type="dcterms:W3CDTF">2008-05-21T17:55:06Z</dcterms:created>
  <dcterms:modified xsi:type="dcterms:W3CDTF">2011-07-12T19:40:52Z</dcterms:modified>
  <cp:category/>
  <cp:version/>
  <cp:contentType/>
  <cp:contentStatus/>
</cp:coreProperties>
</file>