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1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<sst xmlns="http://schemas.openxmlformats.org/spreadsheetml/2006/main" count="284" uniqueCount="49">
  <si>
    <t>PERÚ: COSECHA DE RECURSOS HIDROBIOLÓGICOS DE LA ACTIVIDAD DE ACUICULTURA</t>
  </si>
  <si>
    <t>SEGÚN REGIÓN Y ESPECIE, 2000-04</t>
  </si>
  <si>
    <t>(TM)</t>
  </si>
  <si>
    <t>Región / Especie</t>
  </si>
  <si>
    <t>Total</t>
  </si>
  <si>
    <t>Amazonas</t>
  </si>
  <si>
    <t>Carpa</t>
  </si>
  <si>
    <t>-</t>
  </si>
  <si>
    <t>Gamitana</t>
  </si>
  <si>
    <t>Pacotana / Gamipaco</t>
  </si>
  <si>
    <t>Tilapia</t>
  </si>
  <si>
    <t>Trucha</t>
  </si>
  <si>
    <t>Ancash</t>
  </si>
  <si>
    <t>Concha de Abanico</t>
  </si>
  <si>
    <t>Ostras del Pacífico</t>
  </si>
  <si>
    <t>Apurímac</t>
  </si>
  <si>
    <t>Arequipa</t>
  </si>
  <si>
    <t>Otros</t>
  </si>
  <si>
    <t>Ayacucho</t>
  </si>
  <si>
    <t>Camarón de Rio</t>
  </si>
  <si>
    <t>Cajamarca</t>
  </si>
  <si>
    <t>Cusco</t>
  </si>
  <si>
    <t>Boquichico</t>
  </si>
  <si>
    <t>Paco</t>
  </si>
  <si>
    <t>Huancavelica</t>
  </si>
  <si>
    <t>Huánuco</t>
  </si>
  <si>
    <t>Camarón de Malasia</t>
  </si>
  <si>
    <t>Ica</t>
  </si>
  <si>
    <t>Junín</t>
  </si>
  <si>
    <t>La Libertad</t>
  </si>
  <si>
    <t>Lambayeque</t>
  </si>
  <si>
    <t>Lima</t>
  </si>
  <si>
    <t>Loreto</t>
  </si>
  <si>
    <t>Pacotana</t>
  </si>
  <si>
    <t>Sabalo</t>
  </si>
  <si>
    <t>Yaraqui</t>
  </si>
  <si>
    <t>Madre de Dios</t>
  </si>
  <si>
    <t>Carachama</t>
  </si>
  <si>
    <t>Moquegua</t>
  </si>
  <si>
    <t>Pasco</t>
  </si>
  <si>
    <t>Piura</t>
  </si>
  <si>
    <t>Langostino</t>
  </si>
  <si>
    <t>Puno</t>
  </si>
  <si>
    <t>San Martin</t>
  </si>
  <si>
    <t>Tacna</t>
  </si>
  <si>
    <t>Abalón</t>
  </si>
  <si>
    <t>Tumbes</t>
  </si>
  <si>
    <t>Ucayali</t>
  </si>
  <si>
    <t>Fuente:  Direcciones Regionales de Produccion (DIREPRO) y Empresas Acuícolas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</si>
</sst>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0"/>
    </font>
    <font>
      <b/>
      <sz val="13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9" fontId="4" fillId="0" borderId="0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39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0" fillId="0" borderId="6" xfId="0" applyFont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39" fontId="4" fillId="0" borderId="6" xfId="0" applyNumberFormat="1" applyFont="1" applyFill="1" applyBorder="1" applyAlignment="1">
      <alignment horizontal="right" vertical="center"/>
    </xf>
    <xf numFmtId="39" fontId="0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horizontal="right" vertical="center"/>
    </xf>
    <xf numFmtId="39" fontId="4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40"/>
  <sheetViews>
    <sheetView showGridLines="0" tabSelected="1" zoomScale="75" zoomScaleNormal="75" workbookViewId="0" topLeftCell="A1">
      <selection activeCell="H28" sqref="H28"/>
    </sheetView>
  </sheetViews>
  <sheetFormatPr defaultColWidth="11.421875" defaultRowHeight="12.75"/>
  <cols>
    <col min="1" max="1" width="1.57421875" style="1" customWidth="1"/>
    <col min="2" max="2" width="2.28125" style="1" customWidth="1"/>
    <col min="3" max="3" width="28.00390625" style="1" customWidth="1"/>
    <col min="4" max="8" width="21.421875" style="1" customWidth="1"/>
    <col min="9" max="16384" width="11.421875" style="1" customWidth="1"/>
  </cols>
  <sheetData>
    <row r="2" spans="2:8" ht="16.5">
      <c r="B2" s="2" t="s">
        <v>0</v>
      </c>
      <c r="C2" s="2"/>
      <c r="D2" s="2"/>
      <c r="E2" s="2"/>
      <c r="F2" s="2"/>
      <c r="G2" s="2"/>
      <c r="H2" s="2"/>
    </row>
    <row r="3" spans="2:8" ht="16.5">
      <c r="B3" s="2" t="s">
        <v>1</v>
      </c>
      <c r="C3" s="2"/>
      <c r="D3" s="2"/>
      <c r="E3" s="2"/>
      <c r="F3" s="2"/>
      <c r="G3" s="2"/>
      <c r="H3" s="2"/>
    </row>
    <row r="4" spans="2:8" ht="16.5">
      <c r="B4" s="3" t="s">
        <v>2</v>
      </c>
      <c r="C4" s="3"/>
      <c r="D4" s="3"/>
      <c r="E4" s="3"/>
      <c r="F4" s="3"/>
      <c r="G4" s="3"/>
      <c r="H4" s="3"/>
    </row>
    <row r="5" spans="2:8" ht="15">
      <c r="B5" s="4"/>
      <c r="C5" s="5"/>
      <c r="D5" s="5"/>
      <c r="E5" s="5"/>
      <c r="F5" s="5"/>
      <c r="G5" s="5"/>
      <c r="H5" s="5"/>
    </row>
    <row r="6" spans="2:8" ht="14.25">
      <c r="B6" s="6" t="s">
        <v>3</v>
      </c>
      <c r="C6" s="6"/>
      <c r="D6" s="7">
        <v>2000</v>
      </c>
      <c r="E6" s="7">
        <v>2001</v>
      </c>
      <c r="F6" s="7">
        <v>2002</v>
      </c>
      <c r="G6" s="7">
        <v>2003</v>
      </c>
      <c r="H6" s="6">
        <v>2004</v>
      </c>
    </row>
    <row r="7" spans="2:8" ht="14.25">
      <c r="B7" s="6"/>
      <c r="C7" s="6"/>
      <c r="D7" s="7"/>
      <c r="E7" s="7"/>
      <c r="F7" s="7"/>
      <c r="G7" s="7"/>
      <c r="H7" s="6"/>
    </row>
    <row r="8" spans="2:8" ht="14.25">
      <c r="B8" s="8"/>
      <c r="C8" s="9"/>
      <c r="D8" s="9"/>
      <c r="E8" s="9"/>
      <c r="F8" s="9"/>
      <c r="G8" s="9"/>
      <c r="H8" s="34"/>
    </row>
    <row r="9" spans="2:8" ht="14.25">
      <c r="B9" s="10" t="s">
        <v>4</v>
      </c>
      <c r="C9" s="11"/>
      <c r="D9" s="12">
        <f>SUM(D11,D18,D23,D26,D30,D35,D39,D49,D52,D57,D63,D66,D72,D75,D81,D90,D100,D104,D107,D113,D116,D124,D129,D133)</f>
        <v>6663.509999999999</v>
      </c>
      <c r="E9" s="12">
        <f>SUM(E11,E18,E23,E26,E30,E35,E39,E49,E52,E57,E63,E66,E72,E75,E81,E90,E100,E104,E107,E113,E116,E124,E129,E133)</f>
        <v>7539.4800000000005</v>
      </c>
      <c r="F9" s="12">
        <f>SUM(F11,F18,F23,F26,F30,F35,F39,F49,F52,F57,F63,F66,F75,F81,F90,F100,F104,F107,F113,F116,F124,F129,F133)</f>
        <v>11534.460000000001</v>
      </c>
      <c r="G9" s="12">
        <f>SUM(G11,G18,G23,G26,G30,G35,G39,G49,G52,G57,G63,G66,G75,G81,G90,G100,G104,G107,G113,G116,G124,G129,G133)</f>
        <v>13609.499999999996</v>
      </c>
      <c r="H9" s="35">
        <f>SUM(H11,H18,H23,H26,H30,H35,H39,H49,H52,H57,H63,H66,H75,H81,H90,H100,H104,H107,H113,H116,H124,H129,H133)</f>
        <v>22113.73</v>
      </c>
    </row>
    <row r="10" spans="2:8" ht="14.25">
      <c r="B10" s="8"/>
      <c r="C10" s="9"/>
      <c r="D10" s="9"/>
      <c r="E10" s="9"/>
      <c r="F10" s="9"/>
      <c r="G10" s="9"/>
      <c r="H10" s="34"/>
    </row>
    <row r="11" spans="2:8" ht="14.25">
      <c r="B11" s="13" t="s">
        <v>5</v>
      </c>
      <c r="C11" s="9"/>
      <c r="D11" s="14">
        <f>SUM(D12:D16)</f>
        <v>4.47</v>
      </c>
      <c r="E11" s="15">
        <f>SUM(E12:E16)</f>
        <v>3.5</v>
      </c>
      <c r="F11" s="14">
        <f>SUM(F12:F16)</f>
        <v>3.25</v>
      </c>
      <c r="G11" s="14">
        <f>SUM(G12:G16)</f>
        <v>2.98</v>
      </c>
      <c r="H11" s="36">
        <f>SUM(H12:H16)</f>
        <v>3.56</v>
      </c>
    </row>
    <row r="12" spans="2:8" ht="14.25">
      <c r="B12" s="13"/>
      <c r="C12" s="9" t="s">
        <v>6</v>
      </c>
      <c r="D12" s="9">
        <v>1.05</v>
      </c>
      <c r="E12" s="16" t="s">
        <v>7</v>
      </c>
      <c r="F12" s="16" t="s">
        <v>7</v>
      </c>
      <c r="G12" s="16" t="s">
        <v>7</v>
      </c>
      <c r="H12" s="37" t="s">
        <v>7</v>
      </c>
    </row>
    <row r="13" spans="2:8" ht="14.25">
      <c r="B13" s="13"/>
      <c r="C13" s="9" t="s">
        <v>8</v>
      </c>
      <c r="D13" s="16" t="s">
        <v>7</v>
      </c>
      <c r="E13" s="16" t="s">
        <v>7</v>
      </c>
      <c r="F13" s="9">
        <v>0.23</v>
      </c>
      <c r="G13" s="16" t="s">
        <v>7</v>
      </c>
      <c r="H13" s="37" t="s">
        <v>7</v>
      </c>
    </row>
    <row r="14" spans="2:8" ht="14.25">
      <c r="B14" s="13"/>
      <c r="C14" s="9" t="s">
        <v>9</v>
      </c>
      <c r="D14" s="16" t="s">
        <v>7</v>
      </c>
      <c r="E14" s="16" t="s">
        <v>7</v>
      </c>
      <c r="F14" s="9">
        <v>3.02</v>
      </c>
      <c r="G14" s="16" t="s">
        <v>7</v>
      </c>
      <c r="H14" s="37" t="s">
        <v>7</v>
      </c>
    </row>
    <row r="15" spans="2:8" ht="14.25">
      <c r="B15" s="13"/>
      <c r="C15" s="9" t="s">
        <v>10</v>
      </c>
      <c r="D15" s="16" t="s">
        <v>7</v>
      </c>
      <c r="E15" s="16" t="s">
        <v>7</v>
      </c>
      <c r="F15" s="16" t="s">
        <v>7</v>
      </c>
      <c r="G15" s="16" t="s">
        <v>7</v>
      </c>
      <c r="H15" s="37" t="s">
        <v>7</v>
      </c>
    </row>
    <row r="16" spans="2:8" ht="14.25">
      <c r="B16" s="8"/>
      <c r="C16" s="17" t="s">
        <v>11</v>
      </c>
      <c r="D16" s="17">
        <v>3.42</v>
      </c>
      <c r="E16" s="18">
        <v>3.5</v>
      </c>
      <c r="F16" s="16" t="s">
        <v>7</v>
      </c>
      <c r="G16" s="17">
        <v>2.98</v>
      </c>
      <c r="H16" s="38">
        <v>3.56</v>
      </c>
    </row>
    <row r="17" spans="2:8" ht="14.25">
      <c r="B17" s="8"/>
      <c r="C17" s="17"/>
      <c r="D17" s="17"/>
      <c r="E17" s="17"/>
      <c r="F17" s="17"/>
      <c r="G17" s="17"/>
      <c r="H17" s="38"/>
    </row>
    <row r="18" spans="2:8" ht="14.25">
      <c r="B18" s="13" t="s">
        <v>12</v>
      </c>
      <c r="C18" s="17"/>
      <c r="D18" s="19">
        <f>SUM(D19:D21)</f>
        <v>1935.25</v>
      </c>
      <c r="E18" s="19">
        <f>SUM(E19:E21)</f>
        <v>2534.2</v>
      </c>
      <c r="F18" s="19">
        <f>SUM(F19:F21)</f>
        <v>4484.7300000000005</v>
      </c>
      <c r="G18" s="19">
        <f>SUM(G19:G21)</f>
        <v>5060.99</v>
      </c>
      <c r="H18" s="39">
        <f>SUM(H19:H21)</f>
        <v>8860.48</v>
      </c>
    </row>
    <row r="19" spans="2:8" ht="14.25">
      <c r="B19" s="13"/>
      <c r="C19" s="17" t="s">
        <v>13</v>
      </c>
      <c r="D19" s="20">
        <v>1870.09</v>
      </c>
      <c r="E19" s="20">
        <v>2483.27</v>
      </c>
      <c r="F19" s="20">
        <v>4437.45</v>
      </c>
      <c r="G19" s="20">
        <v>5020.72</v>
      </c>
      <c r="H19" s="40">
        <v>8812.39</v>
      </c>
    </row>
    <row r="20" spans="2:8" ht="14.25">
      <c r="B20" s="13"/>
      <c r="C20" s="17" t="s">
        <v>14</v>
      </c>
      <c r="D20" s="18">
        <v>15.5</v>
      </c>
      <c r="E20" s="17">
        <v>6.81</v>
      </c>
      <c r="F20" s="17">
        <v>8.43</v>
      </c>
      <c r="G20" s="17">
        <v>7.49</v>
      </c>
      <c r="H20" s="40">
        <v>5.9</v>
      </c>
    </row>
    <row r="21" spans="2:8" ht="14.25">
      <c r="B21" s="13"/>
      <c r="C21" s="17" t="s">
        <v>11</v>
      </c>
      <c r="D21" s="17">
        <v>49.66</v>
      </c>
      <c r="E21" s="17">
        <v>44.12</v>
      </c>
      <c r="F21" s="17">
        <v>38.85</v>
      </c>
      <c r="G21" s="17">
        <v>32.78</v>
      </c>
      <c r="H21" s="40">
        <v>42.19</v>
      </c>
    </row>
    <row r="22" spans="2:8" ht="14.25">
      <c r="B22" s="13"/>
      <c r="C22" s="17"/>
      <c r="D22" s="17"/>
      <c r="E22" s="17"/>
      <c r="F22" s="17"/>
      <c r="G22" s="17"/>
      <c r="H22" s="38"/>
    </row>
    <row r="23" spans="2:8" ht="14.25">
      <c r="B23" s="13" t="s">
        <v>15</v>
      </c>
      <c r="C23" s="17"/>
      <c r="D23" s="21">
        <f>SUM(D24)</f>
        <v>52.73</v>
      </c>
      <c r="E23" s="21">
        <f>SUM(E24)</f>
        <v>62.51</v>
      </c>
      <c r="F23" s="22">
        <f>SUM(F24)</f>
        <v>51.8</v>
      </c>
      <c r="G23" s="21">
        <f>SUM(G24)</f>
        <v>53.34</v>
      </c>
      <c r="H23" s="41">
        <f>SUM(H24)</f>
        <v>55.58</v>
      </c>
    </row>
    <row r="24" spans="2:8" ht="14.25">
      <c r="B24" s="13"/>
      <c r="C24" s="17" t="s">
        <v>11</v>
      </c>
      <c r="D24" s="17">
        <v>52.73</v>
      </c>
      <c r="E24" s="17">
        <v>62.51</v>
      </c>
      <c r="F24" s="18">
        <v>51.8</v>
      </c>
      <c r="G24" s="17">
        <v>53.34</v>
      </c>
      <c r="H24" s="38">
        <v>55.58</v>
      </c>
    </row>
    <row r="25" spans="2:8" ht="14.25">
      <c r="B25" s="13"/>
      <c r="C25" s="17"/>
      <c r="D25" s="17"/>
      <c r="E25" s="17"/>
      <c r="F25" s="17"/>
      <c r="G25" s="17"/>
      <c r="H25" s="38"/>
    </row>
    <row r="26" spans="2:8" ht="14.25">
      <c r="B26" s="13" t="s">
        <v>16</v>
      </c>
      <c r="C26" s="17"/>
      <c r="D26" s="21">
        <f>SUM(D27:D28)</f>
        <v>15.92</v>
      </c>
      <c r="E26" s="21">
        <f>SUM(E27:E28)</f>
        <v>40.33</v>
      </c>
      <c r="F26" s="21">
        <f>SUM(F28)</f>
        <v>27.66</v>
      </c>
      <c r="G26" s="21">
        <f>SUM(G28)</f>
        <v>23.92</v>
      </c>
      <c r="H26" s="41">
        <f>SUM(H27:H28)</f>
        <v>15.45</v>
      </c>
    </row>
    <row r="27" spans="2:8" ht="14.25">
      <c r="B27" s="13"/>
      <c r="C27" s="17" t="s">
        <v>17</v>
      </c>
      <c r="D27" s="16" t="s">
        <v>7</v>
      </c>
      <c r="E27" s="16" t="s">
        <v>7</v>
      </c>
      <c r="F27" s="16" t="s">
        <v>7</v>
      </c>
      <c r="G27" s="16" t="s">
        <v>7</v>
      </c>
      <c r="H27" s="38">
        <v>0.36</v>
      </c>
    </row>
    <row r="28" spans="2:8" ht="14.25">
      <c r="B28" s="13"/>
      <c r="C28" s="17" t="s">
        <v>11</v>
      </c>
      <c r="D28" s="17">
        <v>15.92</v>
      </c>
      <c r="E28" s="17">
        <v>40.33</v>
      </c>
      <c r="F28" s="17">
        <v>27.66</v>
      </c>
      <c r="G28" s="17">
        <v>23.92</v>
      </c>
      <c r="H28" s="38">
        <v>15.09</v>
      </c>
    </row>
    <row r="29" spans="2:8" ht="14.25">
      <c r="B29" s="13"/>
      <c r="C29" s="17"/>
      <c r="D29" s="17"/>
      <c r="E29" s="17"/>
      <c r="F29" s="17"/>
      <c r="G29" s="17"/>
      <c r="H29" s="38"/>
    </row>
    <row r="30" spans="2:8" ht="14.25">
      <c r="B30" s="13" t="s">
        <v>18</v>
      </c>
      <c r="C30" s="17"/>
      <c r="D30" s="21">
        <f>SUM(D31:D33)</f>
        <v>46.33</v>
      </c>
      <c r="E30" s="21">
        <f>SUM(E31:E33)</f>
        <v>64.65</v>
      </c>
      <c r="F30" s="21">
        <f>SUM(F31:F33)</f>
        <v>103.39</v>
      </c>
      <c r="G30" s="22">
        <f>SUM(G31:G33)</f>
        <v>79.9</v>
      </c>
      <c r="H30" s="42">
        <f>SUM(H31:H33)</f>
        <v>80.99</v>
      </c>
    </row>
    <row r="31" spans="2:8" ht="14.25">
      <c r="B31" s="13"/>
      <c r="C31" s="17" t="s">
        <v>19</v>
      </c>
      <c r="D31" s="16" t="s">
        <v>7</v>
      </c>
      <c r="E31" s="16" t="s">
        <v>7</v>
      </c>
      <c r="F31" s="16" t="s">
        <v>7</v>
      </c>
      <c r="G31" s="16" t="s">
        <v>7</v>
      </c>
      <c r="H31" s="37" t="s">
        <v>7</v>
      </c>
    </row>
    <row r="32" spans="2:8" ht="14.25">
      <c r="B32" s="13"/>
      <c r="C32" s="17" t="s">
        <v>9</v>
      </c>
      <c r="D32" s="16" t="s">
        <v>7</v>
      </c>
      <c r="E32" s="16" t="s">
        <v>7</v>
      </c>
      <c r="F32" s="16" t="s">
        <v>7</v>
      </c>
      <c r="G32" s="16" t="s">
        <v>7</v>
      </c>
      <c r="H32" s="37" t="s">
        <v>7</v>
      </c>
    </row>
    <row r="33" spans="2:8" ht="14.25">
      <c r="B33" s="13"/>
      <c r="C33" s="17" t="s">
        <v>11</v>
      </c>
      <c r="D33" s="17">
        <v>46.33</v>
      </c>
      <c r="E33" s="17">
        <v>64.65</v>
      </c>
      <c r="F33" s="16">
        <v>103.39</v>
      </c>
      <c r="G33" s="17">
        <v>79.9</v>
      </c>
      <c r="H33" s="38">
        <v>80.99</v>
      </c>
    </row>
    <row r="34" spans="2:8" ht="14.25">
      <c r="B34" s="13"/>
      <c r="C34" s="17"/>
      <c r="D34" s="17"/>
      <c r="E34" s="17"/>
      <c r="F34" s="17"/>
      <c r="G34" s="17"/>
      <c r="H34" s="38"/>
    </row>
    <row r="35" spans="2:8" ht="14.25">
      <c r="B35" s="13" t="s">
        <v>20</v>
      </c>
      <c r="C35" s="17"/>
      <c r="D35" s="21">
        <f>SUM(D36:D37)</f>
        <v>2.45</v>
      </c>
      <c r="E35" s="21">
        <f>SUM(E36:E37)</f>
        <v>1.99</v>
      </c>
      <c r="F35" s="22">
        <f>SUM(F36:F37)</f>
        <v>2.5</v>
      </c>
      <c r="G35" s="21">
        <f>SUM(G36:G37)</f>
        <v>1.66</v>
      </c>
      <c r="H35" s="41">
        <f>SUM(H36:H37)</f>
        <v>31.93</v>
      </c>
    </row>
    <row r="36" spans="2:8" ht="14.25">
      <c r="B36" s="13"/>
      <c r="C36" s="17" t="s">
        <v>17</v>
      </c>
      <c r="D36" s="16" t="s">
        <v>7</v>
      </c>
      <c r="E36" s="16" t="s">
        <v>7</v>
      </c>
      <c r="F36" s="17">
        <v>0.6</v>
      </c>
      <c r="G36" s="16" t="s">
        <v>7</v>
      </c>
      <c r="H36" s="37" t="s">
        <v>7</v>
      </c>
    </row>
    <row r="37" spans="2:8" ht="14.25">
      <c r="B37" s="13"/>
      <c r="C37" s="17" t="s">
        <v>11</v>
      </c>
      <c r="D37" s="17">
        <v>2.45</v>
      </c>
      <c r="E37" s="17">
        <v>1.99</v>
      </c>
      <c r="F37" s="18">
        <v>1.9</v>
      </c>
      <c r="G37" s="17">
        <v>1.66</v>
      </c>
      <c r="H37" s="38">
        <v>31.93</v>
      </c>
    </row>
    <row r="38" spans="2:8" ht="14.25">
      <c r="B38" s="13"/>
      <c r="C38" s="17"/>
      <c r="D38" s="17"/>
      <c r="E38" s="17"/>
      <c r="F38" s="17"/>
      <c r="G38" s="17"/>
      <c r="H38" s="38"/>
    </row>
    <row r="39" spans="2:8" ht="14.25">
      <c r="B39" s="13" t="s">
        <v>21</v>
      </c>
      <c r="C39" s="17"/>
      <c r="D39" s="22">
        <f>SUM(D40:D47)</f>
        <v>0</v>
      </c>
      <c r="E39" s="22">
        <f>SUM(E40:E47)</f>
        <v>0</v>
      </c>
      <c r="F39" s="21">
        <f>SUM(F40:F47)</f>
        <v>18.07</v>
      </c>
      <c r="G39" s="22">
        <f>SUM(G40:G47)</f>
        <v>0</v>
      </c>
      <c r="H39" s="41">
        <f>SUM(H40:H47)</f>
        <v>21.39</v>
      </c>
    </row>
    <row r="40" spans="2:8" ht="14.25">
      <c r="B40" s="13"/>
      <c r="C40" s="17" t="s">
        <v>22</v>
      </c>
      <c r="D40" s="16" t="s">
        <v>7</v>
      </c>
      <c r="E40" s="16" t="s">
        <v>7</v>
      </c>
      <c r="F40" s="16" t="s">
        <v>7</v>
      </c>
      <c r="G40" s="16" t="s">
        <v>7</v>
      </c>
      <c r="H40" s="37" t="s">
        <v>7</v>
      </c>
    </row>
    <row r="41" spans="2:8" ht="14.25">
      <c r="B41" s="13"/>
      <c r="C41" s="17" t="s">
        <v>6</v>
      </c>
      <c r="D41" s="16" t="s">
        <v>7</v>
      </c>
      <c r="E41" s="16" t="s">
        <v>7</v>
      </c>
      <c r="F41" s="16" t="s">
        <v>7</v>
      </c>
      <c r="G41" s="16" t="s">
        <v>7</v>
      </c>
      <c r="H41" s="38">
        <v>0.03</v>
      </c>
    </row>
    <row r="42" spans="2:8" ht="14.25">
      <c r="B42" s="13"/>
      <c r="C42" s="17" t="s">
        <v>8</v>
      </c>
      <c r="D42" s="16" t="s">
        <v>7</v>
      </c>
      <c r="E42" s="16" t="s">
        <v>7</v>
      </c>
      <c r="F42" s="16" t="s">
        <v>7</v>
      </c>
      <c r="G42" s="16" t="s">
        <v>7</v>
      </c>
      <c r="H42" s="37" t="s">
        <v>7</v>
      </c>
    </row>
    <row r="43" spans="2:8" ht="14.25">
      <c r="B43" s="13"/>
      <c r="C43" s="17" t="s">
        <v>17</v>
      </c>
      <c r="D43" s="16" t="s">
        <v>7</v>
      </c>
      <c r="E43" s="16" t="s">
        <v>7</v>
      </c>
      <c r="F43" s="16" t="s">
        <v>7</v>
      </c>
      <c r="G43" s="16" t="s">
        <v>7</v>
      </c>
      <c r="H43" s="37" t="s">
        <v>7</v>
      </c>
    </row>
    <row r="44" spans="2:8" ht="14.25">
      <c r="B44" s="13"/>
      <c r="C44" s="17" t="s">
        <v>23</v>
      </c>
      <c r="D44" s="16" t="s">
        <v>7</v>
      </c>
      <c r="E44" s="16" t="s">
        <v>7</v>
      </c>
      <c r="F44" s="16" t="s">
        <v>7</v>
      </c>
      <c r="G44" s="16" t="s">
        <v>7</v>
      </c>
      <c r="H44" s="37" t="s">
        <v>7</v>
      </c>
    </row>
    <row r="45" spans="2:8" ht="14.25">
      <c r="B45" s="13"/>
      <c r="C45" s="17" t="s">
        <v>9</v>
      </c>
      <c r="D45" s="16" t="s">
        <v>7</v>
      </c>
      <c r="E45" s="16" t="s">
        <v>7</v>
      </c>
      <c r="F45" s="16" t="s">
        <v>7</v>
      </c>
      <c r="G45" s="16" t="s">
        <v>7</v>
      </c>
      <c r="H45" s="37" t="s">
        <v>7</v>
      </c>
    </row>
    <row r="46" spans="2:8" ht="14.25">
      <c r="B46" s="13"/>
      <c r="C46" s="17" t="s">
        <v>10</v>
      </c>
      <c r="D46" s="16" t="s">
        <v>7</v>
      </c>
      <c r="E46" s="16" t="s">
        <v>7</v>
      </c>
      <c r="F46" s="16" t="s">
        <v>7</v>
      </c>
      <c r="G46" s="16" t="s">
        <v>7</v>
      </c>
      <c r="H46" s="38">
        <v>0.02</v>
      </c>
    </row>
    <row r="47" spans="2:8" ht="14.25">
      <c r="B47" s="13"/>
      <c r="C47" s="17" t="s">
        <v>11</v>
      </c>
      <c r="D47" s="16" t="s">
        <v>7</v>
      </c>
      <c r="E47" s="16" t="s">
        <v>7</v>
      </c>
      <c r="F47" s="17">
        <v>18.07</v>
      </c>
      <c r="G47" s="16" t="s">
        <v>7</v>
      </c>
      <c r="H47" s="38">
        <v>21.34</v>
      </c>
    </row>
    <row r="48" spans="2:8" ht="14.25">
      <c r="B48" s="13"/>
      <c r="C48" s="17"/>
      <c r="D48" s="17"/>
      <c r="E48" s="17"/>
      <c r="F48" s="17"/>
      <c r="G48" s="17"/>
      <c r="H48" s="38"/>
    </row>
    <row r="49" spans="2:8" ht="14.25">
      <c r="B49" s="13" t="s">
        <v>24</v>
      </c>
      <c r="C49" s="17"/>
      <c r="D49" s="22">
        <f>SUM(D50)</f>
        <v>51</v>
      </c>
      <c r="E49" s="22">
        <f>SUM(E50)</f>
        <v>35</v>
      </c>
      <c r="F49" s="21">
        <f>SUM(F50)</f>
        <v>49.11</v>
      </c>
      <c r="G49" s="22">
        <f>SUM(G50)</f>
        <v>16.2</v>
      </c>
      <c r="H49" s="42">
        <f>SUM(H50)</f>
        <v>55.27</v>
      </c>
    </row>
    <row r="50" spans="2:8" ht="14.25">
      <c r="B50" s="13"/>
      <c r="C50" s="17" t="s">
        <v>11</v>
      </c>
      <c r="D50" s="18">
        <v>51</v>
      </c>
      <c r="E50" s="18">
        <v>35</v>
      </c>
      <c r="F50" s="17">
        <v>49.11</v>
      </c>
      <c r="G50" s="18">
        <v>16.2</v>
      </c>
      <c r="H50" s="43">
        <v>55.27</v>
      </c>
    </row>
    <row r="51" spans="2:8" ht="14.25">
      <c r="B51" s="13"/>
      <c r="C51" s="17"/>
      <c r="D51" s="17"/>
      <c r="E51" s="17"/>
      <c r="F51" s="17"/>
      <c r="G51" s="17"/>
      <c r="H51" s="38"/>
    </row>
    <row r="52" spans="2:8" ht="14.25">
      <c r="B52" s="13" t="s">
        <v>25</v>
      </c>
      <c r="C52" s="17"/>
      <c r="D52" s="22">
        <f>SUM(D53:D55)</f>
        <v>18.68</v>
      </c>
      <c r="E52" s="22">
        <f>SUM(E53:E55)</f>
        <v>14.6</v>
      </c>
      <c r="F52" s="21">
        <f>SUM(F53:F55)</f>
        <v>60.63</v>
      </c>
      <c r="G52" s="22">
        <f>SUM(G53:G55)</f>
        <v>43.7</v>
      </c>
      <c r="H52" s="41">
        <f>SUM(H53:H55)</f>
        <v>62.81</v>
      </c>
    </row>
    <row r="53" spans="2:8" ht="14.25">
      <c r="B53" s="13"/>
      <c r="C53" s="17" t="s">
        <v>26</v>
      </c>
      <c r="D53" s="16" t="s">
        <v>7</v>
      </c>
      <c r="E53" s="16" t="s">
        <v>7</v>
      </c>
      <c r="F53" s="16" t="s">
        <v>7</v>
      </c>
      <c r="G53" s="23" t="s">
        <v>7</v>
      </c>
      <c r="H53" s="44" t="s">
        <v>7</v>
      </c>
    </row>
    <row r="54" spans="2:8" ht="14.25">
      <c r="B54" s="13"/>
      <c r="C54" s="17" t="s">
        <v>17</v>
      </c>
      <c r="D54" s="16"/>
      <c r="E54" s="16"/>
      <c r="F54" s="16"/>
      <c r="G54" s="23"/>
      <c r="H54" s="44"/>
    </row>
    <row r="55" spans="2:8" ht="14.25">
      <c r="B55" s="13"/>
      <c r="C55" s="17" t="s">
        <v>11</v>
      </c>
      <c r="D55" s="17">
        <v>18.68</v>
      </c>
      <c r="E55" s="18">
        <v>14.6</v>
      </c>
      <c r="F55" s="17">
        <v>60.63</v>
      </c>
      <c r="G55" s="18">
        <v>43.7</v>
      </c>
      <c r="H55" s="38">
        <v>62.81</v>
      </c>
    </row>
    <row r="56" spans="2:8" ht="14.25">
      <c r="B56" s="13"/>
      <c r="C56" s="17"/>
      <c r="D56" s="17"/>
      <c r="E56" s="17"/>
      <c r="F56" s="17"/>
      <c r="G56" s="17"/>
      <c r="H56" s="38"/>
    </row>
    <row r="57" spans="2:8" ht="14.25">
      <c r="B57" s="13" t="s">
        <v>27</v>
      </c>
      <c r="C57" s="17"/>
      <c r="D57" s="22">
        <f>SUM(D58:D61)</f>
        <v>111.48</v>
      </c>
      <c r="E57" s="22">
        <f>SUM(E58:E61)</f>
        <v>9.700000000000001</v>
      </c>
      <c r="F57" s="22">
        <f>SUM(F58:F61)</f>
        <v>3.89</v>
      </c>
      <c r="G57" s="22">
        <f>SUM(G58:G61)</f>
        <v>51.33</v>
      </c>
      <c r="H57" s="42">
        <f>SUM(H58:H61)</f>
        <v>497.03999999999996</v>
      </c>
    </row>
    <row r="58" spans="2:8" ht="14.25">
      <c r="B58" s="13"/>
      <c r="C58" s="17" t="s">
        <v>26</v>
      </c>
      <c r="D58" s="18">
        <v>0.3</v>
      </c>
      <c r="E58" s="18">
        <v>0.3</v>
      </c>
      <c r="F58" s="17">
        <v>0.12</v>
      </c>
      <c r="G58" s="16" t="s">
        <v>7</v>
      </c>
      <c r="H58" s="37" t="s">
        <v>7</v>
      </c>
    </row>
    <row r="59" spans="2:8" ht="14.25">
      <c r="B59" s="13"/>
      <c r="C59" s="17" t="s">
        <v>13</v>
      </c>
      <c r="D59" s="18">
        <v>110.64</v>
      </c>
      <c r="E59" s="18">
        <v>9</v>
      </c>
      <c r="F59" s="18">
        <v>3</v>
      </c>
      <c r="G59" s="17">
        <v>50.87</v>
      </c>
      <c r="H59" s="38">
        <v>497.02</v>
      </c>
    </row>
    <row r="60" spans="2:8" ht="14.25">
      <c r="B60" s="13"/>
      <c r="C60" s="17" t="s">
        <v>17</v>
      </c>
      <c r="D60" s="23" t="s">
        <v>7</v>
      </c>
      <c r="E60" s="23" t="s">
        <v>7</v>
      </c>
      <c r="F60" s="18"/>
      <c r="G60" s="17"/>
      <c r="H60" s="38">
        <v>0.02</v>
      </c>
    </row>
    <row r="61" spans="2:8" ht="14.25">
      <c r="B61" s="13"/>
      <c r="C61" s="17" t="s">
        <v>10</v>
      </c>
      <c r="D61" s="18">
        <v>0.54</v>
      </c>
      <c r="E61" s="18">
        <v>0.4</v>
      </c>
      <c r="F61" s="17">
        <v>0.77</v>
      </c>
      <c r="G61" s="17">
        <v>0.46</v>
      </c>
      <c r="H61" s="37" t="s">
        <v>7</v>
      </c>
    </row>
    <row r="62" spans="2:8" ht="14.25">
      <c r="B62" s="13"/>
      <c r="C62" s="17"/>
      <c r="D62" s="17"/>
      <c r="E62" s="17"/>
      <c r="F62" s="17"/>
      <c r="G62" s="17"/>
      <c r="H62" s="38"/>
    </row>
    <row r="63" spans="2:8" ht="14.25">
      <c r="B63" s="13" t="s">
        <v>28</v>
      </c>
      <c r="C63" s="17"/>
      <c r="D63" s="21">
        <f>SUM(D64)</f>
        <v>930.01</v>
      </c>
      <c r="E63" s="19">
        <f>SUM(E64)</f>
        <v>1138.87</v>
      </c>
      <c r="F63" s="19">
        <f>SUM(F64)</f>
        <v>1219.03</v>
      </c>
      <c r="G63" s="19">
        <f>SUM(G64)</f>
        <v>1337.66</v>
      </c>
      <c r="H63" s="39">
        <f>SUM(H64)</f>
        <v>1981.98</v>
      </c>
    </row>
    <row r="64" spans="2:8" ht="14.25">
      <c r="B64" s="13"/>
      <c r="C64" s="17" t="s">
        <v>11</v>
      </c>
      <c r="D64" s="17">
        <v>930.01</v>
      </c>
      <c r="E64" s="20">
        <v>1138.87</v>
      </c>
      <c r="F64" s="20">
        <v>1219.03</v>
      </c>
      <c r="G64" s="20">
        <v>1337.66</v>
      </c>
      <c r="H64" s="40">
        <v>1981.98</v>
      </c>
    </row>
    <row r="65" spans="2:8" ht="14.25">
      <c r="B65" s="13"/>
      <c r="C65" s="17"/>
      <c r="D65" s="17"/>
      <c r="E65" s="17"/>
      <c r="F65" s="17"/>
      <c r="G65" s="17"/>
      <c r="H65" s="38"/>
    </row>
    <row r="66" spans="2:8" ht="14.25">
      <c r="B66" s="13" t="s">
        <v>29</v>
      </c>
      <c r="C66" s="17"/>
      <c r="D66" s="21">
        <f>SUM(D67:D70)</f>
        <v>6.71</v>
      </c>
      <c r="E66" s="21">
        <f>SUM(E67:E70)</f>
        <v>12.34</v>
      </c>
      <c r="F66" s="22">
        <f>SUM(F67:F70)</f>
        <v>22.5</v>
      </c>
      <c r="G66" s="22">
        <f>SUM(G67:G70)</f>
        <v>15.4</v>
      </c>
      <c r="H66" s="42">
        <f>SUM(H67:H70)</f>
        <v>16.59</v>
      </c>
    </row>
    <row r="67" spans="2:8" ht="14.25">
      <c r="B67" s="13"/>
      <c r="C67" s="17" t="s">
        <v>26</v>
      </c>
      <c r="D67" s="17">
        <v>0.65</v>
      </c>
      <c r="E67" s="16" t="s">
        <v>7</v>
      </c>
      <c r="F67" s="16" t="s">
        <v>7</v>
      </c>
      <c r="G67" s="23" t="s">
        <v>7</v>
      </c>
      <c r="H67" s="43">
        <v>0.25</v>
      </c>
    </row>
    <row r="68" spans="2:8" ht="14.25">
      <c r="B68" s="13"/>
      <c r="C68" s="17" t="s">
        <v>17</v>
      </c>
      <c r="D68" s="16" t="s">
        <v>7</v>
      </c>
      <c r="E68" s="16" t="s">
        <v>7</v>
      </c>
      <c r="F68" s="16" t="s">
        <v>7</v>
      </c>
      <c r="G68" s="16" t="s">
        <v>7</v>
      </c>
      <c r="H68" s="43">
        <v>0.09</v>
      </c>
    </row>
    <row r="69" spans="2:8" ht="14.25">
      <c r="B69" s="13"/>
      <c r="C69" s="17" t="s">
        <v>10</v>
      </c>
      <c r="D69" s="16" t="s">
        <v>7</v>
      </c>
      <c r="E69" s="16" t="s">
        <v>7</v>
      </c>
      <c r="F69" s="16" t="s">
        <v>7</v>
      </c>
      <c r="G69" s="23" t="s">
        <v>7</v>
      </c>
      <c r="H69" s="44" t="s">
        <v>7</v>
      </c>
    </row>
    <row r="70" spans="2:8" ht="14.25">
      <c r="B70" s="13"/>
      <c r="C70" s="17" t="s">
        <v>11</v>
      </c>
      <c r="D70" s="17">
        <v>6.06</v>
      </c>
      <c r="E70" s="17">
        <v>12.34</v>
      </c>
      <c r="F70" s="18">
        <v>22.5</v>
      </c>
      <c r="G70" s="18">
        <v>15.4</v>
      </c>
      <c r="H70" s="43">
        <v>16.25</v>
      </c>
    </row>
    <row r="71" spans="2:8" ht="14.25">
      <c r="B71" s="13"/>
      <c r="C71" s="17"/>
      <c r="D71" s="17"/>
      <c r="E71" s="17"/>
      <c r="F71" s="17"/>
      <c r="G71" s="17"/>
      <c r="H71" s="38"/>
    </row>
    <row r="72" spans="2:8" ht="14.25">
      <c r="B72" s="13" t="s">
        <v>30</v>
      </c>
      <c r="C72" s="17"/>
      <c r="D72" s="22">
        <f>SUM(D73)</f>
        <v>78.2</v>
      </c>
      <c r="E72" s="22">
        <f>SUM(E73)</f>
        <v>12.28</v>
      </c>
      <c r="F72" s="22">
        <f>SUM(F73)</f>
        <v>0</v>
      </c>
      <c r="G72" s="22">
        <f>SUM(G73)</f>
        <v>0</v>
      </c>
      <c r="H72" s="42">
        <f>SUM(H73)</f>
        <v>0</v>
      </c>
    </row>
    <row r="73" spans="2:8" ht="14.25">
      <c r="B73" s="13"/>
      <c r="C73" s="17" t="s">
        <v>17</v>
      </c>
      <c r="D73" s="18">
        <v>78.2</v>
      </c>
      <c r="E73" s="18">
        <v>12.28</v>
      </c>
      <c r="F73" s="16" t="s">
        <v>7</v>
      </c>
      <c r="G73" s="16" t="s">
        <v>7</v>
      </c>
      <c r="H73" s="37" t="s">
        <v>7</v>
      </c>
    </row>
    <row r="74" spans="2:8" ht="14.25">
      <c r="B74" s="13"/>
      <c r="C74" s="17"/>
      <c r="D74" s="17"/>
      <c r="E74" s="17"/>
      <c r="F74" s="17"/>
      <c r="G74" s="17"/>
      <c r="H74" s="38"/>
    </row>
    <row r="75" spans="2:8" ht="14.25">
      <c r="B75" s="13" t="s">
        <v>31</v>
      </c>
      <c r="C75" s="17"/>
      <c r="D75" s="24">
        <f>SUM(D76:D79)</f>
        <v>1933.82</v>
      </c>
      <c r="E75" s="24">
        <f>SUM(E76:E79)</f>
        <v>1421.29</v>
      </c>
      <c r="F75" s="24">
        <f>SUM(F76:F79)</f>
        <v>1320.7199999999998</v>
      </c>
      <c r="G75" s="24">
        <f>SUM(G76:G79)</f>
        <v>1600.56</v>
      </c>
      <c r="H75" s="45">
        <f>SUM(H76:H79)</f>
        <v>1331.69</v>
      </c>
    </row>
    <row r="76" spans="2:8" ht="14.25">
      <c r="B76" s="13"/>
      <c r="C76" s="17" t="s">
        <v>13</v>
      </c>
      <c r="D76" s="20">
        <v>1933.82</v>
      </c>
      <c r="E76" s="20">
        <v>1421.29</v>
      </c>
      <c r="F76" s="20">
        <v>1260.76</v>
      </c>
      <c r="G76" s="20">
        <v>1520.57</v>
      </c>
      <c r="H76" s="40">
        <v>1174.91</v>
      </c>
    </row>
    <row r="77" spans="2:8" ht="14.25">
      <c r="B77" s="13"/>
      <c r="C77" s="17" t="s">
        <v>17</v>
      </c>
      <c r="D77" s="16" t="s">
        <v>7</v>
      </c>
      <c r="E77" s="16" t="s">
        <v>7</v>
      </c>
      <c r="F77" s="17">
        <v>3.11</v>
      </c>
      <c r="G77" s="16" t="s">
        <v>7</v>
      </c>
      <c r="H77" s="37" t="s">
        <v>7</v>
      </c>
    </row>
    <row r="78" spans="2:8" ht="14.25">
      <c r="B78" s="13"/>
      <c r="C78" s="17" t="s">
        <v>10</v>
      </c>
      <c r="D78" s="16" t="s">
        <v>7</v>
      </c>
      <c r="E78" s="16" t="s">
        <v>7</v>
      </c>
      <c r="F78" s="16" t="s">
        <v>7</v>
      </c>
      <c r="G78" s="20">
        <v>1.15</v>
      </c>
      <c r="H78" s="40">
        <v>2.83</v>
      </c>
    </row>
    <row r="79" spans="2:8" ht="14.25">
      <c r="B79" s="13"/>
      <c r="C79" s="17" t="s">
        <v>11</v>
      </c>
      <c r="D79" s="16" t="s">
        <v>7</v>
      </c>
      <c r="E79" s="16" t="s">
        <v>7</v>
      </c>
      <c r="F79" s="17">
        <v>56.85</v>
      </c>
      <c r="G79" s="20">
        <v>78.84</v>
      </c>
      <c r="H79" s="40">
        <v>153.95</v>
      </c>
    </row>
    <row r="80" spans="2:8" ht="14.25">
      <c r="B80" s="13"/>
      <c r="C80" s="17"/>
      <c r="D80" s="17"/>
      <c r="E80" s="17"/>
      <c r="F80" s="17"/>
      <c r="G80" s="17"/>
      <c r="H80" s="38"/>
    </row>
    <row r="81" spans="2:8" ht="14.25">
      <c r="B81" s="13" t="s">
        <v>32</v>
      </c>
      <c r="C81" s="17"/>
      <c r="D81" s="22">
        <f>SUM(D82:D88)</f>
        <v>0</v>
      </c>
      <c r="E81" s="22">
        <f>SUM(E82:E88)</f>
        <v>0</v>
      </c>
      <c r="F81" s="21">
        <f>SUM(F82:F88)</f>
        <v>15.62</v>
      </c>
      <c r="G81" s="21">
        <f>SUM(G82:G88)</f>
        <v>284.96999999999997</v>
      </c>
      <c r="H81" s="41">
        <f>SUM(H82:H88)</f>
        <v>443.99000000000007</v>
      </c>
    </row>
    <row r="82" spans="2:8" ht="14.25">
      <c r="B82" s="13"/>
      <c r="C82" s="17" t="s">
        <v>22</v>
      </c>
      <c r="D82" s="16" t="s">
        <v>7</v>
      </c>
      <c r="E82" s="16" t="s">
        <v>7</v>
      </c>
      <c r="F82" s="17">
        <v>0.02</v>
      </c>
      <c r="G82" s="17">
        <v>58.3</v>
      </c>
      <c r="H82" s="38">
        <v>61.03</v>
      </c>
    </row>
    <row r="83" spans="2:8" ht="14.25">
      <c r="B83" s="13"/>
      <c r="C83" s="17" t="s">
        <v>8</v>
      </c>
      <c r="D83" s="16" t="s">
        <v>7</v>
      </c>
      <c r="E83" s="16" t="s">
        <v>7</v>
      </c>
      <c r="F83" s="17">
        <v>5.94</v>
      </c>
      <c r="G83" s="17">
        <v>176.95</v>
      </c>
      <c r="H83" s="38">
        <v>200.99</v>
      </c>
    </row>
    <row r="84" spans="2:8" ht="14.25">
      <c r="B84" s="13"/>
      <c r="C84" s="17" t="s">
        <v>17</v>
      </c>
      <c r="D84" s="16" t="s">
        <v>7</v>
      </c>
      <c r="E84" s="16" t="s">
        <v>7</v>
      </c>
      <c r="F84" s="17">
        <v>0.14</v>
      </c>
      <c r="G84" s="17">
        <f>3+0.22+0.6</f>
        <v>3.8200000000000003</v>
      </c>
      <c r="H84" s="38">
        <v>1.6</v>
      </c>
    </row>
    <row r="85" spans="2:8" ht="14.25">
      <c r="B85" s="13"/>
      <c r="C85" s="17" t="s">
        <v>23</v>
      </c>
      <c r="D85" s="16" t="s">
        <v>7</v>
      </c>
      <c r="E85" s="16" t="s">
        <v>7</v>
      </c>
      <c r="F85" s="16" t="s">
        <v>7</v>
      </c>
      <c r="G85" s="17">
        <v>1.11</v>
      </c>
      <c r="H85" s="38">
        <v>1.74</v>
      </c>
    </row>
    <row r="86" spans="2:8" ht="14.25">
      <c r="B86" s="13"/>
      <c r="C86" s="17" t="s">
        <v>33</v>
      </c>
      <c r="D86" s="16" t="s">
        <v>7</v>
      </c>
      <c r="E86" s="16" t="s">
        <v>7</v>
      </c>
      <c r="F86" s="16" t="s">
        <v>7</v>
      </c>
      <c r="G86" s="16" t="s">
        <v>7</v>
      </c>
      <c r="H86" s="38">
        <v>0.07</v>
      </c>
    </row>
    <row r="87" spans="2:8" ht="14.25">
      <c r="B87" s="13"/>
      <c r="C87" s="17" t="s">
        <v>34</v>
      </c>
      <c r="D87" s="16" t="s">
        <v>7</v>
      </c>
      <c r="E87" s="16" t="s">
        <v>7</v>
      </c>
      <c r="F87" s="16">
        <v>9.52</v>
      </c>
      <c r="G87" s="17">
        <v>44.59</v>
      </c>
      <c r="H87" s="38">
        <v>177.27</v>
      </c>
    </row>
    <row r="88" spans="2:8" ht="14.25">
      <c r="B88" s="13"/>
      <c r="C88" s="17" t="s">
        <v>35</v>
      </c>
      <c r="D88" s="16" t="s">
        <v>7</v>
      </c>
      <c r="E88" s="16" t="s">
        <v>7</v>
      </c>
      <c r="F88" s="16" t="s">
        <v>7</v>
      </c>
      <c r="G88" s="17">
        <v>0.2</v>
      </c>
      <c r="H88" s="38">
        <v>1.29</v>
      </c>
    </row>
    <row r="89" spans="2:8" ht="14.25">
      <c r="B89" s="13"/>
      <c r="C89" s="17"/>
      <c r="D89" s="17"/>
      <c r="E89" s="17"/>
      <c r="F89" s="17"/>
      <c r="G89" s="17"/>
      <c r="H89" s="38"/>
    </row>
    <row r="90" spans="2:8" ht="14.25">
      <c r="B90" s="13" t="s">
        <v>36</v>
      </c>
      <c r="C90" s="17"/>
      <c r="D90" s="22">
        <f>SUM(D91:D98)</f>
        <v>0</v>
      </c>
      <c r="E90" s="22">
        <f>SUM(E91:E98)</f>
        <v>0</v>
      </c>
      <c r="F90" s="21">
        <f>SUM(F91:F98)</f>
        <v>8.969999999999999</v>
      </c>
      <c r="G90" s="21">
        <f>SUM(G91:G98)</f>
        <v>5.17</v>
      </c>
      <c r="H90" s="41">
        <f>SUM(H91:H98)</f>
        <v>19.740000000000002</v>
      </c>
    </row>
    <row r="91" spans="2:8" ht="14.25">
      <c r="B91" s="13"/>
      <c r="C91" s="17" t="s">
        <v>22</v>
      </c>
      <c r="D91" s="16" t="s">
        <v>7</v>
      </c>
      <c r="E91" s="16" t="s">
        <v>7</v>
      </c>
      <c r="F91" s="17">
        <v>1.06</v>
      </c>
      <c r="G91" s="17">
        <v>0.62</v>
      </c>
      <c r="H91" s="38">
        <v>1.74</v>
      </c>
    </row>
    <row r="92" spans="2:8" ht="14.25">
      <c r="B92" s="13"/>
      <c r="C92" s="17" t="s">
        <v>37</v>
      </c>
      <c r="D92" s="16" t="s">
        <v>7</v>
      </c>
      <c r="E92" s="16" t="s">
        <v>7</v>
      </c>
      <c r="F92" s="17">
        <v>0.18</v>
      </c>
      <c r="G92" s="17">
        <v>0.06</v>
      </c>
      <c r="H92" s="38">
        <v>0.32</v>
      </c>
    </row>
    <row r="93" spans="2:8" ht="14.25">
      <c r="B93" s="13"/>
      <c r="C93" s="17" t="s">
        <v>6</v>
      </c>
      <c r="D93" s="16" t="s">
        <v>7</v>
      </c>
      <c r="E93" s="16" t="s">
        <v>7</v>
      </c>
      <c r="F93" s="17">
        <v>1.45</v>
      </c>
      <c r="G93" s="17">
        <v>0.17</v>
      </c>
      <c r="H93" s="38">
        <v>0.37</v>
      </c>
    </row>
    <row r="94" spans="2:8" ht="14.25">
      <c r="B94" s="13"/>
      <c r="C94" s="17" t="s">
        <v>8</v>
      </c>
      <c r="D94" s="16" t="s">
        <v>7</v>
      </c>
      <c r="E94" s="16" t="s">
        <v>7</v>
      </c>
      <c r="F94" s="17">
        <v>5.1</v>
      </c>
      <c r="G94" s="17">
        <v>3.99</v>
      </c>
      <c r="H94" s="38">
        <v>12.43</v>
      </c>
    </row>
    <row r="95" spans="2:8" ht="14.25">
      <c r="B95" s="13"/>
      <c r="C95" s="17" t="s">
        <v>17</v>
      </c>
      <c r="D95" s="16" t="s">
        <v>7</v>
      </c>
      <c r="E95" s="16" t="s">
        <v>7</v>
      </c>
      <c r="F95" s="17">
        <v>1.16</v>
      </c>
      <c r="G95" s="17">
        <v>0.19</v>
      </c>
      <c r="H95" s="38">
        <f>0.1+0.11</f>
        <v>0.21000000000000002</v>
      </c>
    </row>
    <row r="96" spans="2:8" ht="14.25">
      <c r="B96" s="13"/>
      <c r="C96" s="17" t="s">
        <v>23</v>
      </c>
      <c r="D96" s="16" t="s">
        <v>7</v>
      </c>
      <c r="E96" s="16" t="s">
        <v>7</v>
      </c>
      <c r="F96" s="17">
        <v>0.02</v>
      </c>
      <c r="G96" s="16" t="s">
        <v>7</v>
      </c>
      <c r="H96" s="38">
        <v>1.94</v>
      </c>
    </row>
    <row r="97" spans="2:8" ht="14.25">
      <c r="B97" s="13"/>
      <c r="C97" s="17" t="s">
        <v>33</v>
      </c>
      <c r="D97" s="16" t="s">
        <v>7</v>
      </c>
      <c r="E97" s="16" t="s">
        <v>7</v>
      </c>
      <c r="F97" s="16" t="s">
        <v>7</v>
      </c>
      <c r="G97" s="16" t="s">
        <v>7</v>
      </c>
      <c r="H97" s="38">
        <v>1.45</v>
      </c>
    </row>
    <row r="98" spans="2:8" ht="14.25">
      <c r="B98" s="13"/>
      <c r="C98" s="17" t="s">
        <v>10</v>
      </c>
      <c r="D98" s="16" t="s">
        <v>7</v>
      </c>
      <c r="E98" s="16" t="s">
        <v>7</v>
      </c>
      <c r="F98" s="16" t="s">
        <v>7</v>
      </c>
      <c r="G98" s="17">
        <v>0.14</v>
      </c>
      <c r="H98" s="38">
        <v>1.28</v>
      </c>
    </row>
    <row r="99" spans="2:8" ht="14.25">
      <c r="B99" s="25"/>
      <c r="C99" s="26"/>
      <c r="D99" s="26"/>
      <c r="E99" s="26"/>
      <c r="F99" s="26"/>
      <c r="G99" s="26"/>
      <c r="H99" s="46"/>
    </row>
    <row r="100" spans="2:8" ht="14.25">
      <c r="B100" s="13" t="s">
        <v>38</v>
      </c>
      <c r="C100" s="17"/>
      <c r="D100" s="21">
        <f>SUM(D101:D102)</f>
        <v>5.65</v>
      </c>
      <c r="E100" s="21">
        <f>SUM(E101:E102)</f>
        <v>3.83</v>
      </c>
      <c r="F100" s="21">
        <f>SUM(F101:F102)</f>
        <v>0.86</v>
      </c>
      <c r="G100" s="21">
        <f>SUM(G101:G102)</f>
        <v>3.75</v>
      </c>
      <c r="H100" s="41">
        <f>SUM(H101:H102)</f>
        <v>0.32</v>
      </c>
    </row>
    <row r="101" spans="2:8" ht="14.25">
      <c r="B101" s="13"/>
      <c r="C101" s="17" t="s">
        <v>14</v>
      </c>
      <c r="D101" s="16" t="s">
        <v>7</v>
      </c>
      <c r="E101" s="17">
        <v>1.22</v>
      </c>
      <c r="F101" s="17">
        <v>0.86</v>
      </c>
      <c r="G101" s="17">
        <v>3.32</v>
      </c>
      <c r="H101" s="38">
        <v>0.32</v>
      </c>
    </row>
    <row r="102" spans="2:8" ht="14.25">
      <c r="B102" s="13"/>
      <c r="C102" s="17" t="s">
        <v>11</v>
      </c>
      <c r="D102" s="17">
        <v>5.65</v>
      </c>
      <c r="E102" s="17">
        <v>2.61</v>
      </c>
      <c r="F102" s="16" t="s">
        <v>7</v>
      </c>
      <c r="G102" s="17">
        <v>0.43</v>
      </c>
      <c r="H102" s="37" t="s">
        <v>7</v>
      </c>
    </row>
    <row r="103" spans="2:8" ht="14.25">
      <c r="B103" s="13"/>
      <c r="C103" s="17"/>
      <c r="D103" s="17"/>
      <c r="E103" s="17"/>
      <c r="F103" s="17"/>
      <c r="G103" s="17"/>
      <c r="H103" s="38"/>
    </row>
    <row r="104" spans="2:8" ht="14.25">
      <c r="B104" s="13" t="s">
        <v>39</v>
      </c>
      <c r="C104" s="17"/>
      <c r="D104" s="21">
        <f>SUM(D105)</f>
        <v>31.97</v>
      </c>
      <c r="E104" s="21">
        <f>SUM(E105)</f>
        <v>70.29</v>
      </c>
      <c r="F104" s="21">
        <f>SUM(F105)</f>
        <v>82.46</v>
      </c>
      <c r="G104" s="21">
        <f>SUM(G105)</f>
        <v>94.22</v>
      </c>
      <c r="H104" s="41">
        <f>SUM(H105)</f>
        <v>176.58</v>
      </c>
    </row>
    <row r="105" spans="2:8" ht="14.25">
      <c r="B105" s="13"/>
      <c r="C105" s="17" t="s">
        <v>11</v>
      </c>
      <c r="D105" s="17">
        <v>31.97</v>
      </c>
      <c r="E105" s="17">
        <v>70.29</v>
      </c>
      <c r="F105" s="17">
        <v>82.46</v>
      </c>
      <c r="G105" s="17">
        <v>94.22</v>
      </c>
      <c r="H105" s="38">
        <v>176.58</v>
      </c>
    </row>
    <row r="106" spans="2:8" ht="14.25">
      <c r="B106" s="13"/>
      <c r="C106" s="17"/>
      <c r="D106" s="17"/>
      <c r="E106" s="17"/>
      <c r="F106" s="17"/>
      <c r="G106" s="17"/>
      <c r="H106" s="38"/>
    </row>
    <row r="107" spans="2:8" ht="14.25">
      <c r="B107" s="13" t="s">
        <v>40</v>
      </c>
      <c r="C107" s="17"/>
      <c r="D107" s="22">
        <f>SUM(D108:D111)</f>
        <v>0.96</v>
      </c>
      <c r="E107" s="22">
        <f>SUM(E108:E111)</f>
        <v>0</v>
      </c>
      <c r="F107" s="19">
        <f>SUM(F108:F111)</f>
        <v>71.63</v>
      </c>
      <c r="G107" s="19">
        <f>SUM(G108:G110)</f>
        <v>363.78000000000003</v>
      </c>
      <c r="H107" s="39">
        <f>SUM(H108:H110)</f>
        <v>1625.43</v>
      </c>
    </row>
    <row r="108" spans="2:8" ht="14.25">
      <c r="B108" s="13"/>
      <c r="C108" s="17" t="s">
        <v>13</v>
      </c>
      <c r="D108" s="16" t="s">
        <v>7</v>
      </c>
      <c r="E108" s="16" t="s">
        <v>7</v>
      </c>
      <c r="F108" s="20" t="s">
        <v>7</v>
      </c>
      <c r="G108" s="20">
        <v>78.05</v>
      </c>
      <c r="H108" s="40" t="s">
        <v>7</v>
      </c>
    </row>
    <row r="109" spans="2:8" ht="14.25">
      <c r="B109" s="13"/>
      <c r="C109" s="17" t="s">
        <v>41</v>
      </c>
      <c r="D109" s="17">
        <v>0.96</v>
      </c>
      <c r="E109" s="16" t="s">
        <v>7</v>
      </c>
      <c r="F109" s="20">
        <v>56.11</v>
      </c>
      <c r="G109" s="20">
        <v>285.73</v>
      </c>
      <c r="H109" s="40">
        <v>405.3</v>
      </c>
    </row>
    <row r="110" spans="2:8" ht="14.25">
      <c r="B110" s="13"/>
      <c r="C110" s="17" t="s">
        <v>10</v>
      </c>
      <c r="D110" s="16" t="s">
        <v>7</v>
      </c>
      <c r="E110" s="16" t="s">
        <v>7</v>
      </c>
      <c r="F110" s="20">
        <v>7.84</v>
      </c>
      <c r="G110" s="20" t="s">
        <v>7</v>
      </c>
      <c r="H110" s="40">
        <v>1220.13</v>
      </c>
    </row>
    <row r="111" spans="2:8" ht="14.25">
      <c r="B111" s="13"/>
      <c r="C111" s="17" t="s">
        <v>11</v>
      </c>
      <c r="D111" s="16" t="s">
        <v>7</v>
      </c>
      <c r="E111" s="16" t="s">
        <v>7</v>
      </c>
      <c r="F111" s="20">
        <v>7.68</v>
      </c>
      <c r="G111" s="20" t="s">
        <v>7</v>
      </c>
      <c r="H111" s="40" t="s">
        <v>7</v>
      </c>
    </row>
    <row r="112" spans="2:8" ht="14.25">
      <c r="B112" s="13"/>
      <c r="C112" s="17"/>
      <c r="D112" s="17"/>
      <c r="E112" s="17"/>
      <c r="F112" s="17"/>
      <c r="G112" s="17"/>
      <c r="H112" s="38"/>
    </row>
    <row r="113" spans="2:8" ht="14.25">
      <c r="B113" s="13" t="s">
        <v>42</v>
      </c>
      <c r="C113" s="17"/>
      <c r="D113" s="21">
        <f>SUM(D114)</f>
        <v>662.48</v>
      </c>
      <c r="E113" s="19">
        <f>SUM(E114)</f>
        <v>1060.06</v>
      </c>
      <c r="F113" s="19">
        <f>SUM(F114)</f>
        <v>1191.3</v>
      </c>
      <c r="G113" s="19">
        <f>SUM(G114)</f>
        <v>1290.3</v>
      </c>
      <c r="H113" s="41">
        <f>SUM(H114)</f>
        <v>1997.12</v>
      </c>
    </row>
    <row r="114" spans="2:8" ht="14.25">
      <c r="B114" s="13"/>
      <c r="C114" s="17" t="s">
        <v>11</v>
      </c>
      <c r="D114" s="17">
        <v>662.48</v>
      </c>
      <c r="E114" s="20">
        <v>1060.06</v>
      </c>
      <c r="F114" s="20">
        <v>1191.3</v>
      </c>
      <c r="G114" s="20">
        <v>1290.3</v>
      </c>
      <c r="H114" s="40">
        <v>1997.12</v>
      </c>
    </row>
    <row r="115" spans="2:8" ht="14.25">
      <c r="B115" s="13"/>
      <c r="C115" s="17"/>
      <c r="D115" s="17"/>
      <c r="E115" s="17"/>
      <c r="F115" s="17"/>
      <c r="G115" s="17"/>
      <c r="H115" s="38"/>
    </row>
    <row r="116" spans="2:8" ht="14.25">
      <c r="B116" s="13" t="s">
        <v>43</v>
      </c>
      <c r="C116" s="17"/>
      <c r="D116" s="21">
        <f>SUM(D117:D122)</f>
        <v>74.81</v>
      </c>
      <c r="E116" s="21">
        <f>SUM(E117:E122)</f>
        <v>135.38</v>
      </c>
      <c r="F116" s="21">
        <f>SUM(F117:F122)</f>
        <v>162.66</v>
      </c>
      <c r="G116" s="21">
        <f>SUM(G117:G122)</f>
        <v>152.18</v>
      </c>
      <c r="H116" s="42">
        <f>SUM(H117:H122)</f>
        <v>151.49</v>
      </c>
    </row>
    <row r="117" spans="2:8" ht="14.25">
      <c r="B117" s="13"/>
      <c r="C117" s="17" t="s">
        <v>26</v>
      </c>
      <c r="D117" s="16">
        <v>9.12</v>
      </c>
      <c r="E117" s="17">
        <v>6.06</v>
      </c>
      <c r="F117" s="17">
        <v>7.32</v>
      </c>
      <c r="G117" s="17">
        <v>7.45</v>
      </c>
      <c r="H117" s="43">
        <v>10.9</v>
      </c>
    </row>
    <row r="118" spans="2:8" ht="14.25">
      <c r="B118" s="13"/>
      <c r="C118" s="17" t="s">
        <v>6</v>
      </c>
      <c r="D118" s="17">
        <v>4.85</v>
      </c>
      <c r="E118" s="17">
        <v>9.52</v>
      </c>
      <c r="F118" s="18">
        <v>4.4</v>
      </c>
      <c r="G118" s="17">
        <v>0.08</v>
      </c>
      <c r="H118" s="43">
        <v>0.43</v>
      </c>
    </row>
    <row r="119" spans="2:8" ht="14.25">
      <c r="B119" s="13"/>
      <c r="C119" s="17" t="s">
        <v>8</v>
      </c>
      <c r="D119" s="17">
        <v>12.47</v>
      </c>
      <c r="E119" s="17">
        <v>12.19</v>
      </c>
      <c r="F119" s="17">
        <v>29.28</v>
      </c>
      <c r="G119" s="17">
        <v>15.59</v>
      </c>
      <c r="H119" s="43">
        <v>25.26</v>
      </c>
    </row>
    <row r="120" spans="2:8" ht="14.25">
      <c r="B120" s="13"/>
      <c r="C120" s="17" t="s">
        <v>17</v>
      </c>
      <c r="D120" s="17">
        <f>9.28</f>
        <v>9.28</v>
      </c>
      <c r="E120" s="17">
        <v>6.71</v>
      </c>
      <c r="F120" s="18">
        <f>0.02+4.15+0.71+3.92</f>
        <v>8.8</v>
      </c>
      <c r="G120" s="17">
        <f>0.01+18.68+0.02+0.39+0.38</f>
        <v>19.48</v>
      </c>
      <c r="H120" s="43">
        <f>13.08+0.24+0.02</f>
        <v>13.34</v>
      </c>
    </row>
    <row r="121" spans="2:8" ht="14.25">
      <c r="B121" s="13"/>
      <c r="C121" s="17" t="s">
        <v>23</v>
      </c>
      <c r="D121" s="16" t="s">
        <v>7</v>
      </c>
      <c r="E121" s="16" t="s">
        <v>7</v>
      </c>
      <c r="F121" s="16" t="s">
        <v>7</v>
      </c>
      <c r="G121" s="18">
        <v>0.2</v>
      </c>
      <c r="H121" s="43">
        <v>0.21</v>
      </c>
    </row>
    <row r="122" spans="2:8" ht="14.25">
      <c r="B122" s="13"/>
      <c r="C122" s="17" t="s">
        <v>10</v>
      </c>
      <c r="D122" s="17">
        <v>39.09</v>
      </c>
      <c r="E122" s="18">
        <v>100.9</v>
      </c>
      <c r="F122" s="17">
        <v>112.86</v>
      </c>
      <c r="G122" s="17">
        <v>109.38</v>
      </c>
      <c r="H122" s="43">
        <v>101.35</v>
      </c>
    </row>
    <row r="123" spans="2:8" ht="14.25">
      <c r="B123" s="13"/>
      <c r="C123" s="17"/>
      <c r="D123" s="17"/>
      <c r="E123" s="17"/>
      <c r="F123" s="17"/>
      <c r="G123" s="17"/>
      <c r="H123" s="38"/>
    </row>
    <row r="124" spans="2:8" ht="14.25">
      <c r="B124" s="13" t="s">
        <v>44</v>
      </c>
      <c r="C124" s="17"/>
      <c r="D124" s="22">
        <f>SUM(D125:D127)</f>
        <v>51.93</v>
      </c>
      <c r="E124" s="22">
        <f>SUM(E125:E127)</f>
        <v>38.099999999999994</v>
      </c>
      <c r="F124" s="22">
        <f>SUM(F125:F127)</f>
        <v>47.6</v>
      </c>
      <c r="G124" s="21">
        <f>SUM(G125:G127)</f>
        <v>39.24</v>
      </c>
      <c r="H124" s="41">
        <f>SUM(H125:H127)</f>
        <v>4.73</v>
      </c>
    </row>
    <row r="125" spans="2:8" ht="14.25">
      <c r="B125" s="13"/>
      <c r="C125" s="9" t="s">
        <v>45</v>
      </c>
      <c r="D125" s="27" t="s">
        <v>7</v>
      </c>
      <c r="E125" s="27">
        <v>0.06</v>
      </c>
      <c r="F125" s="9">
        <v>0.24</v>
      </c>
      <c r="G125" s="16" t="s">
        <v>7</v>
      </c>
      <c r="H125" s="37" t="s">
        <v>7</v>
      </c>
    </row>
    <row r="126" spans="2:8" ht="14.25">
      <c r="B126" s="13"/>
      <c r="C126" s="9" t="s">
        <v>17</v>
      </c>
      <c r="D126" s="28" t="s">
        <v>7</v>
      </c>
      <c r="E126" s="9">
        <v>2.81</v>
      </c>
      <c r="F126" s="9">
        <v>0.6</v>
      </c>
      <c r="G126" s="16" t="s">
        <v>7</v>
      </c>
      <c r="H126" s="37" t="s">
        <v>7</v>
      </c>
    </row>
    <row r="127" spans="2:8" ht="14.25">
      <c r="B127" s="13"/>
      <c r="C127" s="17" t="s">
        <v>11</v>
      </c>
      <c r="D127" s="9">
        <v>51.93</v>
      </c>
      <c r="E127" s="27">
        <v>35.23</v>
      </c>
      <c r="F127" s="17">
        <v>46.76</v>
      </c>
      <c r="G127" s="17">
        <v>39.24</v>
      </c>
      <c r="H127" s="38">
        <v>4.73</v>
      </c>
    </row>
    <row r="128" spans="2:8" ht="14.25">
      <c r="B128" s="13"/>
      <c r="C128" s="17"/>
      <c r="D128" s="17"/>
      <c r="E128" s="17"/>
      <c r="F128" s="17"/>
      <c r="G128" s="17"/>
      <c r="H128" s="38"/>
    </row>
    <row r="129" spans="2:8" ht="14.25">
      <c r="B129" s="13" t="s">
        <v>46</v>
      </c>
      <c r="C129" s="17"/>
      <c r="D129" s="21">
        <f>SUM(D130:D131)</f>
        <v>619.2099999999999</v>
      </c>
      <c r="E129" s="21">
        <f>SUM(E130:E131)</f>
        <v>852.5799999999999</v>
      </c>
      <c r="F129" s="19">
        <f>SUM(F130)</f>
        <v>2536.22</v>
      </c>
      <c r="G129" s="19">
        <f>SUM(G130)</f>
        <v>3041.86</v>
      </c>
      <c r="H129" s="39">
        <f>SUM(H130)</f>
        <v>4667.97</v>
      </c>
    </row>
    <row r="130" spans="2:8" ht="14.25">
      <c r="B130" s="13"/>
      <c r="C130" s="17" t="s">
        <v>41</v>
      </c>
      <c r="D130" s="17">
        <v>613.28</v>
      </c>
      <c r="E130" s="18">
        <v>730.8</v>
      </c>
      <c r="F130" s="20">
        <v>2536.22</v>
      </c>
      <c r="G130" s="20">
        <v>3041.86</v>
      </c>
      <c r="H130" s="40">
        <v>4667.97</v>
      </c>
    </row>
    <row r="131" spans="2:8" ht="14.25">
      <c r="B131" s="13"/>
      <c r="C131" s="17" t="s">
        <v>17</v>
      </c>
      <c r="D131" s="17">
        <v>5.93</v>
      </c>
      <c r="E131" s="17">
        <v>121.78</v>
      </c>
      <c r="F131" s="16" t="s">
        <v>7</v>
      </c>
      <c r="G131" s="16" t="s">
        <v>7</v>
      </c>
      <c r="H131" s="37" t="s">
        <v>7</v>
      </c>
    </row>
    <row r="132" spans="2:8" ht="14.25">
      <c r="B132" s="13"/>
      <c r="C132" s="17"/>
      <c r="D132" s="17"/>
      <c r="E132" s="17"/>
      <c r="F132" s="17"/>
      <c r="G132" s="17"/>
      <c r="H132" s="38"/>
    </row>
    <row r="133" spans="2:8" ht="14.25">
      <c r="B133" s="13" t="s">
        <v>47</v>
      </c>
      <c r="C133" s="17"/>
      <c r="D133" s="21">
        <f>SUM(D134:D136)</f>
        <v>29.45</v>
      </c>
      <c r="E133" s="21">
        <f>SUM(E134:E136)</f>
        <v>27.98</v>
      </c>
      <c r="F133" s="21">
        <f>SUM(F134:F137)</f>
        <v>49.86</v>
      </c>
      <c r="G133" s="21">
        <f>SUM(G134:G137)</f>
        <v>46.39</v>
      </c>
      <c r="H133" s="42">
        <f>SUM(H134:H137)</f>
        <v>11.600000000000001</v>
      </c>
    </row>
    <row r="134" spans="2:8" ht="14.25">
      <c r="B134" s="13"/>
      <c r="C134" s="17" t="s">
        <v>22</v>
      </c>
      <c r="D134" s="17">
        <v>1.91</v>
      </c>
      <c r="E134" s="17">
        <v>0.37</v>
      </c>
      <c r="F134" s="17">
        <v>0.65</v>
      </c>
      <c r="G134" s="17">
        <v>25.62</v>
      </c>
      <c r="H134" s="43">
        <v>6.41</v>
      </c>
    </row>
    <row r="135" spans="2:8" ht="14.25">
      <c r="B135" s="13"/>
      <c r="C135" s="17" t="s">
        <v>8</v>
      </c>
      <c r="D135" s="17">
        <v>1.74</v>
      </c>
      <c r="E135" s="17">
        <v>7.32</v>
      </c>
      <c r="F135" s="17">
        <v>13.07</v>
      </c>
      <c r="G135" s="17">
        <v>6.88</v>
      </c>
      <c r="H135" s="43">
        <v>1.72</v>
      </c>
    </row>
    <row r="136" spans="2:8" ht="14.25">
      <c r="B136" s="13"/>
      <c r="C136" s="17" t="s">
        <v>23</v>
      </c>
      <c r="D136" s="17">
        <v>25.8</v>
      </c>
      <c r="E136" s="17">
        <v>20.29</v>
      </c>
      <c r="F136" s="17">
        <v>36.14</v>
      </c>
      <c r="G136" s="17">
        <v>7.74</v>
      </c>
      <c r="H136" s="43">
        <v>1.93</v>
      </c>
    </row>
    <row r="137" spans="2:8" ht="14.25">
      <c r="B137" s="29"/>
      <c r="C137" s="17" t="s">
        <v>9</v>
      </c>
      <c r="D137" s="16" t="s">
        <v>7</v>
      </c>
      <c r="E137" s="16" t="s">
        <v>7</v>
      </c>
      <c r="F137" s="16" t="s">
        <v>7</v>
      </c>
      <c r="G137" s="17">
        <v>6.15</v>
      </c>
      <c r="H137" s="43">
        <v>1.54</v>
      </c>
    </row>
    <row r="138" spans="2:8" ht="14.25">
      <c r="B138" s="30"/>
      <c r="C138" s="31"/>
      <c r="D138" s="31"/>
      <c r="E138" s="31"/>
      <c r="F138" s="31"/>
      <c r="G138" s="31"/>
      <c r="H138" s="47"/>
    </row>
    <row r="139" spans="2:8" ht="7.5" customHeight="1">
      <c r="B139" s="4"/>
      <c r="C139" s="32"/>
      <c r="D139" s="32"/>
      <c r="E139" s="32"/>
      <c r="F139" s="32"/>
      <c r="G139" s="32"/>
      <c r="H139" s="32"/>
    </row>
    <row r="140" ht="14.25">
      <c r="B140" s="33" t="s">
        <v>48</v>
      </c>
    </row>
  </sheetData>
  <mergeCells count="10">
    <mergeCell ref="B9:C9"/>
    <mergeCell ref="B2:H2"/>
    <mergeCell ref="B3:H3"/>
    <mergeCell ref="B4:H4"/>
    <mergeCell ref="B6:C7"/>
    <mergeCell ref="D6:D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2010-05-10T17:13:15Z</dcterms:created>
  <dcterms:modified xsi:type="dcterms:W3CDTF">2010-05-10T17:13:45Z</dcterms:modified>
  <cp:category/>
  <cp:version/>
  <cp:contentType/>
  <cp:contentStatus/>
</cp:coreProperties>
</file>